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Sykora\Desktop\Údržba\Opravy\VŘ\Opravy 2026\"/>
    </mc:Choice>
  </mc:AlternateContent>
  <bookViews>
    <workbookView xWindow="0" yWindow="0" windowWidth="26085" windowHeight="10080" tabRatio="560" firstSheet="1" activeTab="1"/>
  </bookViews>
  <sheets>
    <sheet name="145_ENE_fasáda M10" sheetId="63" state="hidden" r:id="rId1"/>
    <sheet name="Protipož. dveře a vrata" sheetId="64" r:id="rId2"/>
    <sheet name="149_PaB_ budova Ry62a" sheetId="67" state="hidden" r:id="rId3"/>
    <sheet name="150_PaB_ budova Ry172" sheetId="68" state="hidden" r:id="rId4"/>
    <sheet name="151_NCL_budova E7" sheetId="69" state="hidden" r:id="rId5"/>
    <sheet name="152_NCL_budova B16" sheetId="70" state="hidden" r:id="rId6"/>
    <sheet name="153_NCL_budova E8" sheetId="71" state="hidden" r:id="rId7"/>
    <sheet name="154_NCL_budova E1" sheetId="72" state="hidden" r:id="rId8"/>
    <sheet name="155_NCL_budova B10" sheetId="73" state="hidden" r:id="rId9"/>
    <sheet name="156_NCL_budova B14" sheetId="74" state="hidden" r:id="rId10"/>
    <sheet name="157_NCL_budova B56" sheetId="75" state="hidden" r:id="rId11"/>
    <sheet name="158_NCL_budova F 5" sheetId="78" state="hidden" r:id="rId12"/>
    <sheet name="159_NCL_holendr č. 11" sheetId="77" state="hidden" r:id="rId13"/>
  </sheets>
  <definedNames>
    <definedName name="_xlnm.Print_Titles" localSheetId="1">'Protipož. dveře a vrata'!$5:$9</definedName>
    <definedName name="_xlnm.Print_Area" localSheetId="2">'149_PaB_ budova Ry62a'!$A$1:$AL$182</definedName>
    <definedName name="_xlnm.Print_Area" localSheetId="3">'150_PaB_ budova Ry172'!$A$1:$AL$204</definedName>
    <definedName name="_xlnm.Print_Area" localSheetId="1">'Protipož. dveře a vrata'!$A$1:$AI$199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3" i="64" l="1"/>
  <c r="Q22" i="64"/>
  <c r="Q31" i="64"/>
  <c r="Q46" i="64" l="1"/>
  <c r="Q19" i="64"/>
  <c r="Q34" i="64"/>
  <c r="AP28" i="64" l="1"/>
  <c r="AP27" i="64"/>
  <c r="AP25" i="64"/>
  <c r="AP21" i="64"/>
  <c r="AP23" i="64" s="1"/>
  <c r="AP20" i="64"/>
  <c r="AP19" i="64"/>
  <c r="AP18" i="64"/>
  <c r="AQ17" i="64" s="1"/>
  <c r="AP15" i="64"/>
  <c r="AP14" i="64"/>
  <c r="AP13" i="64"/>
  <c r="AP12" i="64"/>
  <c r="AP9" i="64"/>
  <c r="AP8" i="64"/>
  <c r="AP7" i="64"/>
  <c r="AP5" i="64"/>
  <c r="AP26" i="64" l="1"/>
  <c r="AQ24" i="64" s="1"/>
  <c r="AP10" i="64"/>
  <c r="AQ6" i="64" s="1"/>
  <c r="AP36" i="64"/>
  <c r="AP16" i="64"/>
  <c r="AQ11" i="64" s="1"/>
  <c r="AQ4" i="64"/>
  <c r="L14" i="63" l="1"/>
  <c r="K52" i="63" s="1"/>
  <c r="L15" i="63"/>
  <c r="L16" i="63"/>
  <c r="L17" i="63"/>
  <c r="L18" i="63"/>
  <c r="L19" i="63"/>
  <c r="L20" i="63"/>
  <c r="L13" i="63"/>
  <c r="L16" i="77" l="1"/>
  <c r="L17" i="77"/>
  <c r="L15" i="77"/>
  <c r="K53" i="77"/>
  <c r="L13" i="75"/>
  <c r="K52" i="75" s="1"/>
  <c r="L14" i="75"/>
  <c r="L15" i="75"/>
  <c r="L16" i="75"/>
  <c r="L12" i="75"/>
  <c r="L13" i="74"/>
  <c r="K52" i="74" s="1"/>
  <c r="L14" i="74"/>
  <c r="L15" i="74"/>
  <c r="L16" i="74"/>
  <c r="L12" i="74"/>
  <c r="L13" i="73"/>
  <c r="L14" i="73"/>
  <c r="K52" i="73" s="1"/>
  <c r="L15" i="73"/>
  <c r="L16" i="73"/>
  <c r="L17" i="73"/>
  <c r="L12" i="73"/>
  <c r="L13" i="72"/>
  <c r="L14" i="72"/>
  <c r="L15" i="72"/>
  <c r="L16" i="72"/>
  <c r="L12" i="72"/>
  <c r="K52" i="72" s="1"/>
  <c r="L13" i="71"/>
  <c r="L14" i="71"/>
  <c r="L15" i="71"/>
  <c r="L16" i="71"/>
  <c r="L17" i="71"/>
  <c r="L12" i="71"/>
  <c r="L13" i="70"/>
  <c r="L14" i="70"/>
  <c r="L15" i="70"/>
  <c r="L16" i="70"/>
  <c r="L17" i="70"/>
  <c r="L12" i="70"/>
  <c r="L13" i="69"/>
  <c r="L14" i="69"/>
  <c r="L15" i="69"/>
  <c r="L16" i="69"/>
  <c r="L12" i="69"/>
  <c r="K52" i="69" s="1"/>
  <c r="K52" i="71" l="1"/>
  <c r="K52" i="70"/>
  <c r="X52" i="78" l="1"/>
  <c r="Y39" i="67" l="1"/>
  <c r="X56" i="68" l="1"/>
  <c r="X56" i="67"/>
  <c r="AK56" i="68" l="1"/>
  <c r="AK56" i="67" l="1"/>
  <c r="X52" i="71" l="1"/>
  <c r="X52" i="70"/>
  <c r="X52" i="69"/>
  <c r="Z53" i="77" l="1"/>
  <c r="X52" i="75" l="1"/>
  <c r="X52" i="74"/>
  <c r="X52" i="73"/>
  <c r="X52" i="72"/>
  <c r="AX56" i="68"/>
  <c r="AX56" i="67"/>
  <c r="X52" i="63"/>
  <c r="Q53" i="64" l="1"/>
</calcChain>
</file>

<file path=xl/comments1.xml><?xml version="1.0" encoding="utf-8"?>
<comments xmlns="http://schemas.openxmlformats.org/spreadsheetml/2006/main">
  <authors>
    <author>Vodickova Alena</author>
  </authors>
  <commentList>
    <comment ref="Y36" authorId="0" shapeId="0">
      <text>
        <r>
          <rPr>
            <b/>
            <sz val="10"/>
            <color indexed="81"/>
            <rFont val="Tahoma"/>
            <family val="2"/>
            <charset val="238"/>
          </rPr>
          <t>Vodickova Alena:</t>
        </r>
        <r>
          <rPr>
            <sz val="10"/>
            <color indexed="81"/>
            <rFont val="Tahoma"/>
            <family val="2"/>
            <charset val="238"/>
          </rPr>
          <t xml:space="preserve">
stěny á 50 Kč/m2, sokly á 150 kč/m2</t>
        </r>
      </text>
    </comment>
  </commentList>
</comments>
</file>

<file path=xl/comments2.xml><?xml version="1.0" encoding="utf-8"?>
<comments xmlns="http://schemas.openxmlformats.org/spreadsheetml/2006/main">
  <authors>
    <author>Vodickova Alena</author>
  </authors>
  <commentList>
    <comment ref="L14" authorId="0" shapeId="0">
      <text>
        <r>
          <rPr>
            <b/>
            <sz val="9"/>
            <color indexed="81"/>
            <rFont val="Tahoma"/>
            <family val="2"/>
            <charset val="238"/>
          </rPr>
          <t>Vodickova Alena:</t>
        </r>
        <r>
          <rPr>
            <sz val="9"/>
            <color indexed="81"/>
            <rFont val="Tahoma"/>
            <family val="2"/>
            <charset val="238"/>
          </rPr>
          <t xml:space="preserve">
sada ND holendru č.230051389 Kč 2 726 009 na zak. 830000000092 k repasi, hodnota za opracování 415 000 Kč-viz bod č.1. Aktivováno v 5/2021 na skl. 370Z pod č. mat. 230052865 celkem Kč 3 141 009 vč. opracování
</t>
        </r>
      </text>
    </comment>
  </commentList>
</comments>
</file>

<file path=xl/sharedStrings.xml><?xml version="1.0" encoding="utf-8"?>
<sst xmlns="http://schemas.openxmlformats.org/spreadsheetml/2006/main" count="2206" uniqueCount="591">
  <si>
    <t xml:space="preserve"> </t>
  </si>
  <si>
    <t>Synthesia a.s.</t>
  </si>
  <si>
    <t>6100/5</t>
  </si>
  <si>
    <t>Rozpočet opravy</t>
  </si>
  <si>
    <t>Počet listů</t>
  </si>
  <si>
    <t>List číslo</t>
  </si>
  <si>
    <t>Druh opravy</t>
  </si>
  <si>
    <t>Poziční č.</t>
  </si>
  <si>
    <t>Budova</t>
  </si>
  <si>
    <t>Patro</t>
  </si>
  <si>
    <t>Pořadové</t>
  </si>
  <si>
    <t>číslo</t>
  </si>
  <si>
    <t>Rozměr (mm)</t>
  </si>
  <si>
    <t>Hmotnost (kg)</t>
  </si>
  <si>
    <t>Materiál</t>
  </si>
  <si>
    <t xml:space="preserve">     Termín plánovaný</t>
  </si>
  <si>
    <t>Termín odsouhlasený</t>
  </si>
  <si>
    <t>Zakázkové číslo</t>
  </si>
  <si>
    <t xml:space="preserve"> -</t>
  </si>
  <si>
    <t>Profese/subd.</t>
  </si>
  <si>
    <t>Poř.č.</t>
  </si>
  <si>
    <t>Rozpis opravy</t>
  </si>
  <si>
    <t>Výměra</t>
  </si>
  <si>
    <t>Cena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</si>
  <si>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</si>
  <si>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</si>
  <si>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</si>
  <si>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</si>
  <si>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</si>
  <si>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</si>
  <si>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</si>
  <si>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</si>
  <si>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cena celkem: </t>
  </si>
  <si>
    <t>pozn.</t>
  </si>
  <si>
    <t>1 sada</t>
  </si>
  <si>
    <t>Počet, Výměra</t>
  </si>
  <si>
    <t>500 m2</t>
  </si>
  <si>
    <t>Vypracoval : Petr Václavík - mech. STA SBU NCL</t>
  </si>
  <si>
    <t>Synthesia, a.s.</t>
  </si>
  <si>
    <t>ks</t>
  </si>
  <si>
    <t>MJ</t>
  </si>
  <si>
    <t>m</t>
  </si>
  <si>
    <t>kg</t>
  </si>
  <si>
    <t>Objednávka opravy</t>
  </si>
  <si>
    <t>Název zařízení</t>
  </si>
  <si>
    <t>Stavba</t>
  </si>
  <si>
    <t>info.</t>
  </si>
  <si>
    <t>Oprava fasády - vodojem</t>
  </si>
  <si>
    <t>Oprava budovy</t>
  </si>
  <si>
    <t>Oprava fasády, oken, střechy a nátěrů</t>
  </si>
  <si>
    <t>M 10</t>
  </si>
  <si>
    <t>ROZPIS OPRAVY - specifikace</t>
  </si>
  <si>
    <t>Montáž a demontáž lešení prostorového</t>
  </si>
  <si>
    <t>4800 m3</t>
  </si>
  <si>
    <t>Otryskání povrchu žb konstrukcí tlakovou vodou</t>
  </si>
  <si>
    <t>1400 m2</t>
  </si>
  <si>
    <t xml:space="preserve">Reprofilace poškozených částí žb konstrukce </t>
  </si>
  <si>
    <t>1 kmpl</t>
  </si>
  <si>
    <t>Nátěr žb konstrukce penetrací a fasádní barvou (1+2)</t>
  </si>
  <si>
    <t>Výměna oken a dveří</t>
  </si>
  <si>
    <t>Opískování a nátěr technologického potrubí a zábradlí</t>
  </si>
  <si>
    <t>140 m2</t>
  </si>
  <si>
    <t>70 m2</t>
  </si>
  <si>
    <t>VRN</t>
  </si>
  <si>
    <t>Vypracoval : T.Čepčář 21.1.2021</t>
  </si>
  <si>
    <t>Původní rozpočet 13/2020</t>
  </si>
  <si>
    <t>Lešení</t>
  </si>
  <si>
    <t>Sanace železobetonové konstrukce</t>
  </si>
  <si>
    <t>Oprava cihelného zdiva a spárování</t>
  </si>
  <si>
    <t>Rezerva</t>
  </si>
  <si>
    <t>Ry 62a</t>
  </si>
  <si>
    <t>Oprava střešní nástavby  - 2 x</t>
  </si>
  <si>
    <t>výměny výplní otvorů - okna ( rozm. 1100x2300 - 12 ks), dveře(800x2000 -2 ks)</t>
  </si>
  <si>
    <t>oprava střechy, klempiřských prvků atd.</t>
  </si>
  <si>
    <t>oprava fasády, omítek, nátěry, klempířské prvky atd..</t>
  </si>
  <si>
    <t>Oprava střechy - sanační nátěr stávající krytiny atd.</t>
  </si>
  <si>
    <t>Oprava požárních  nouzových východů - (balkony, žebříky)</t>
  </si>
  <si>
    <t>Výměny oken - rozměry :</t>
  </si>
  <si>
    <t>3000 x 5200 - 16 ks</t>
  </si>
  <si>
    <t>2300 x 1700 - 12 ks</t>
  </si>
  <si>
    <t>1800 x 2800 - 3 ks - nouzové východy</t>
  </si>
  <si>
    <t xml:space="preserve">800 x 5500 - 14 ks </t>
  </si>
  <si>
    <t>1600x 1500 - 6 ks</t>
  </si>
  <si>
    <t>1200 x 5500 - 2 ks</t>
  </si>
  <si>
    <t>Opravy nátěrů ocelových  stavebních konstrukcí</t>
  </si>
  <si>
    <t>Opravy zapuštěných  sklepních světlíků do suterénu budovy - sanace</t>
  </si>
  <si>
    <t>Oprava fasády budovy - lešení, omítky, penetrace, 3 x fasádní nátěr</t>
  </si>
  <si>
    <t>opravy klempířských prvků - patrapety atd.</t>
  </si>
  <si>
    <t>Oprava soc. zařízení WC - 1,2,3 patro</t>
  </si>
  <si>
    <t>kpt</t>
  </si>
  <si>
    <t>Oprava šaten 1 patro</t>
  </si>
  <si>
    <t xml:space="preserve">Oprava chodby - 2 .3patro </t>
  </si>
  <si>
    <t>Oprava rozvodů vody a topení dle poškození</t>
  </si>
  <si>
    <t>Vypracoval :  Daniel Smetánka</t>
  </si>
  <si>
    <t>Ry 172</t>
  </si>
  <si>
    <t>Oprava střechy</t>
  </si>
  <si>
    <t>Výměny oken  - rozměry</t>
  </si>
  <si>
    <t xml:space="preserve">2300 x 2400 - 8 ks </t>
  </si>
  <si>
    <t>2300 x 2100 - 86 ks</t>
  </si>
  <si>
    <t>Opravy ocel.vrat  3000 x 3300 + 1300 x 2500  2x</t>
  </si>
  <si>
    <t xml:space="preserve">kpt </t>
  </si>
  <si>
    <t xml:space="preserve">Opravy - výměny zařizovacích předmětů - soc.zařízení </t>
  </si>
  <si>
    <t xml:space="preserve">Opravy podlah - 3 patro </t>
  </si>
  <si>
    <t>Oprava sociálního zařízení - přízemí</t>
  </si>
  <si>
    <t>Opravy nátěrů ocel. konstrukcí , opravy- požární žebříky atd.</t>
  </si>
  <si>
    <t xml:space="preserve">Malířské práce - celá budova </t>
  </si>
  <si>
    <t>Oprava výměníkové stanice</t>
  </si>
  <si>
    <t xml:space="preserve">Vypracoval : </t>
  </si>
  <si>
    <t>E 7</t>
  </si>
  <si>
    <t>Oprava fasády</t>
  </si>
  <si>
    <t>315 m2</t>
  </si>
  <si>
    <t>Oprava střechy, okapů, svodů</t>
  </si>
  <si>
    <t>150 m2</t>
  </si>
  <si>
    <t>35 m2</t>
  </si>
  <si>
    <t>Nátěry OK</t>
  </si>
  <si>
    <t>1 kpl</t>
  </si>
  <si>
    <t>B 16</t>
  </si>
  <si>
    <t>600 m2</t>
  </si>
  <si>
    <t>Oprava střechy a přístřešků, okapů, svodů</t>
  </si>
  <si>
    <t>E 8</t>
  </si>
  <si>
    <t>1100 m2</t>
  </si>
  <si>
    <t>1.300 m2</t>
  </si>
  <si>
    <t>120 m2</t>
  </si>
  <si>
    <t>Oprava betonových podlah 3 skladů</t>
  </si>
  <si>
    <t>820 m2</t>
  </si>
  <si>
    <t>E 1</t>
  </si>
  <si>
    <t>450 m2</t>
  </si>
  <si>
    <t>400 m2</t>
  </si>
  <si>
    <t>60 m2</t>
  </si>
  <si>
    <t>B 10</t>
  </si>
  <si>
    <t>650 m2</t>
  </si>
  <si>
    <t>Oprava ochranné stěny</t>
  </si>
  <si>
    <t>B 14</t>
  </si>
  <si>
    <t>550 m2</t>
  </si>
  <si>
    <t>100 m2</t>
  </si>
  <si>
    <t>B 56</t>
  </si>
  <si>
    <t>Oprava střechy, okapů, svodů - pouze část, některé opravy již proběhly</t>
  </si>
  <si>
    <t>300 m2</t>
  </si>
  <si>
    <t>Oprava podlahy skladu ve III. komoře</t>
  </si>
  <si>
    <t>200 m2</t>
  </si>
  <si>
    <t>F 5</t>
  </si>
  <si>
    <t>Výměna onožení holendru č. 11</t>
  </si>
  <si>
    <t>E 9</t>
  </si>
  <si>
    <t>Opracování dílů.</t>
  </si>
  <si>
    <t>Sada dílů k montáži ze skladu.</t>
  </si>
  <si>
    <t>2/3 sady</t>
  </si>
  <si>
    <t>Demontáže a montáže na zařízení.</t>
  </si>
  <si>
    <t>210 hod</t>
  </si>
  <si>
    <t>Drobné stavební opravy po demontáži.</t>
  </si>
  <si>
    <t>Montážní výdřeva pro zatěsnění statoru a klínování rotoru.</t>
  </si>
  <si>
    <t>Vypracoval : Petr Vinkler - mech. STR SBU NCL</t>
  </si>
  <si>
    <t>160 m2</t>
  </si>
  <si>
    <t>3663 m2</t>
  </si>
  <si>
    <t>885 m2</t>
  </si>
  <si>
    <t>32 m2</t>
  </si>
  <si>
    <t>135 m2</t>
  </si>
  <si>
    <t>255 m2</t>
  </si>
  <si>
    <t>1154 m2</t>
  </si>
  <si>
    <t>65 m2</t>
  </si>
  <si>
    <t>250 m2</t>
  </si>
  <si>
    <t>47 m2</t>
  </si>
  <si>
    <t>15 m2</t>
  </si>
  <si>
    <t>62 m2</t>
  </si>
  <si>
    <t>13 m2</t>
  </si>
  <si>
    <t>1848 m2</t>
  </si>
  <si>
    <t>164 m2</t>
  </si>
  <si>
    <t>285 m2</t>
  </si>
  <si>
    <t>45 m2</t>
  </si>
  <si>
    <t>415 m2</t>
  </si>
  <si>
    <t>2440 m2</t>
  </si>
  <si>
    <t>145 m2</t>
  </si>
  <si>
    <t>1 000 m2</t>
  </si>
  <si>
    <t>1 300 m2</t>
  </si>
  <si>
    <t>2000 m2</t>
  </si>
  <si>
    <t>Oprava dveří a vrat</t>
  </si>
  <si>
    <t>Oprava oken, dveří ( 13 oken + 2 dveře )</t>
  </si>
  <si>
    <t>Ostatní opravy - drobné opravy výše neuvedené, přesuny hmot.</t>
  </si>
  <si>
    <t>Oprava oken, dveří, vrat ( 10 vrat, 4 okna, 3 dveře )</t>
  </si>
  <si>
    <t>Oprava oken, dveří - ( 46 oken, 4 vrata, 6 dveří )</t>
  </si>
  <si>
    <t>Oprava oken, dveří, vrat - ( 12 oken, 3 dveře )</t>
  </si>
  <si>
    <t>Oprava oken, dveří, vrat - ( 33 oken, 9 dveří, 10 vrat )</t>
  </si>
  <si>
    <t>Oprava oken, dveří, vrat - ( 15 oken, 7 dveří, 6 vrat )</t>
  </si>
  <si>
    <t>Oprava oken, dveří, vrat - ( 58 oken, 17 dveří, 5 vrat )</t>
  </si>
  <si>
    <t>2 100 m2</t>
  </si>
  <si>
    <t>Oprava oken, dveří, vrat - ( 17 oken, 4 dveře, 3 vrata )</t>
  </si>
  <si>
    <t>Oprava omítek (očištění, otlučení, penetrace, nové omítky..)</t>
  </si>
  <si>
    <t>Rozdíl</t>
  </si>
  <si>
    <t>m2</t>
  </si>
  <si>
    <t>941 94-0032.RAC</t>
  </si>
  <si>
    <t>Lešení lehké fasádní, š. 1 m, výška do 30 m</t>
  </si>
  <si>
    <t>289 90-2111.R00</t>
  </si>
  <si>
    <t>Otlučení nebo odsekání omítek stěn</t>
  </si>
  <si>
    <t>612 43-4193.R00</t>
  </si>
  <si>
    <t>Omítkový sanační systém Ceresit,vnitřní,3vrst.</t>
  </si>
  <si>
    <t>783 89-3282.R00</t>
  </si>
  <si>
    <t>Nátěr sanační vlhkého zdiva Navom 2 PPV dvojnásob.</t>
  </si>
  <si>
    <t>978 30-0020.RA0</t>
  </si>
  <si>
    <t>Otlučení vnějších omítek stěn vápenocem.100 %</t>
  </si>
  <si>
    <t>602 01-1112.RT5</t>
  </si>
  <si>
    <t>Omítka jádrová Cemix 082, ručně</t>
  </si>
  <si>
    <t>622 47-4212.R00</t>
  </si>
  <si>
    <t>Omítka vnější štuková ze SMS,Cemix,2.vrst,slož.1-2</t>
  </si>
  <si>
    <t>622 48-1211.R00</t>
  </si>
  <si>
    <t>Montáž výztužné sítě(perlinky)do stěrky-vněj.stěny</t>
  </si>
  <si>
    <t>627 45-1641.RT2</t>
  </si>
  <si>
    <t>Oprava spárování cihelného zdiva stěn, pl. do 40 %</t>
  </si>
  <si>
    <t>962 03-2231.R00</t>
  </si>
  <si>
    <t>Bourání zdiva z cihel pálených na MVC</t>
  </si>
  <si>
    <t>m3</t>
  </si>
  <si>
    <t>311 23-1114.RT2</t>
  </si>
  <si>
    <t>Zdivo nosné cihelné z CP 29 P15 na MVC 2,5</t>
  </si>
  <si>
    <t>bm</t>
  </si>
  <si>
    <t>783 27-1002.R00</t>
  </si>
  <si>
    <t>Nátěr polyuretanový kovových konstr. 1+ 3x email</t>
  </si>
  <si>
    <t xml:space="preserve">Výměna vrat </t>
  </si>
  <si>
    <t>odhad vytvořen dle VR-00005831/20/OHM/12, cena za vrata rozměru 2,3*2,4 - 34 tis = 6 159 Kč/m2</t>
  </si>
  <si>
    <t>764 90-0050.RA0</t>
  </si>
  <si>
    <t>Demontáž oplechování parapetů</t>
  </si>
  <si>
    <t>968 07-2357.R00</t>
  </si>
  <si>
    <t>Vybourání kovových rámů oken zdvojených nad 4 m2</t>
  </si>
  <si>
    <t>Detail</t>
  </si>
  <si>
    <t>kpl</t>
  </si>
  <si>
    <t>Inventarizace 3/2021: beze změny, realizace 2023</t>
  </si>
  <si>
    <t>Inventarizace 3/2021: beze změny, realizace 2022</t>
  </si>
  <si>
    <t>Oprava střechy - sanační nátěr stávající krytiny a klempířských prvků.</t>
  </si>
  <si>
    <t xml:space="preserve">Oprava chodby - 2 a 3 patro </t>
  </si>
  <si>
    <t xml:space="preserve">Oprava rozvodů vody a topení dle poškození, chemické čištění potrubí </t>
  </si>
  <si>
    <t>Oprava výměníkové stanice, opravy prop.potrubí, chem.čištění , izolace…</t>
  </si>
  <si>
    <t>Inventarizace 3/2021: Podrobnější specifikace opravy v detailu rozpočtu (bod 11+12), rok realizace beze změny, tj. 2022</t>
  </si>
  <si>
    <t>Oprava střechy, demontáž stávající  krytiny, D+M  nové asfaltové krytiny, opravy stř.vpustí</t>
  </si>
  <si>
    <t>2300 x 2100 - 67 ks</t>
  </si>
  <si>
    <t>312 m2</t>
  </si>
  <si>
    <t>Opravy ocel.vrat  3000 x 3300  - 1 ks + 1300 x 2500  2ks</t>
  </si>
  <si>
    <t>Oprava fasády budovy - lešení, omítky, penetrace, 3 x fasádní nátěr, nátěry doplňkových konstrukcí..</t>
  </si>
  <si>
    <t xml:space="preserve">Opravy omyvatelných nátěrů </t>
  </si>
  <si>
    <t>355 m2</t>
  </si>
  <si>
    <t>Inventarizace 3/2021: Podrobnější specifikace opravy v detailu rozpočtu, rok realizace beze změny, tj. 2022</t>
  </si>
  <si>
    <t>Inventarizace 3/2021: beze změny, realizace ve 2023</t>
  </si>
  <si>
    <t>2300 x 2400 - 27 ks ( okna zapuštěná ve stáv. ocelovém rámu)</t>
  </si>
  <si>
    <t>Inventarizace 6/2021: beze změny proti inventarizaci 3/2021</t>
  </si>
  <si>
    <t xml:space="preserve">Objednávka opravy </t>
  </si>
  <si>
    <t>STA</t>
  </si>
  <si>
    <t>venku</t>
  </si>
  <si>
    <t xml:space="preserve">     Termín zahájení</t>
  </si>
  <si>
    <t>Termín dokončení</t>
  </si>
  <si>
    <t>Rozpis opravy - výroby</t>
  </si>
  <si>
    <t>DMT = demontáž</t>
  </si>
  <si>
    <t>D+M = dodávka a montáž</t>
  </si>
  <si>
    <t>Přesuny hmot</t>
  </si>
  <si>
    <t>Odvoz kovového odpadu na skládku do 500 m, kov zůstává v majetku Synthesia</t>
  </si>
  <si>
    <t>Uchazeč je povinen si před podáním cenové nabídky vyjasnit veškeré nejasnosti spojené s předmětem díla.</t>
  </si>
  <si>
    <t>info</t>
  </si>
  <si>
    <t>Budova M84</t>
  </si>
  <si>
    <t xml:space="preserve">Tel.: </t>
  </si>
  <si>
    <t>reg.č. 62/2 - 3 (1) - zajišťuje sklad tiskopisů,gestor - vedoucí odboru Technické služby</t>
  </si>
  <si>
    <t>Inventarizace 6/2021: beze změny, realizace 2023</t>
  </si>
  <si>
    <t>Inventarizace 6/2021: beze změny, realizace 2022</t>
  </si>
  <si>
    <t>Inventarizace 6/2021: beze změny proti inventarizaci 3/2021, realizace ve 2023</t>
  </si>
  <si>
    <t>Inventarizace 9/2021: beze změny, realizace 2023</t>
  </si>
  <si>
    <t>Inventarizace 9/2021: beze změny, realizace 2022</t>
  </si>
  <si>
    <t>Inventarizace 9/2021: Snížení rozsahu akce (nebude realizována opr. fasády, soc. zař. a šaten), rok realizace beze změny, tj. 2022</t>
  </si>
  <si>
    <t>2300 x 2400 - 27 ks ( okna zapuštěná ve stáv. ocelovým rámu)</t>
  </si>
  <si>
    <t>Oprava potrubí vzduchotechniky -potrubní rozvody, ventilátory - střecha, potrubí dílna..</t>
  </si>
  <si>
    <t>Oprava potrubí vzduchotechniky - střecha, potrubí dílna..</t>
  </si>
  <si>
    <t xml:space="preserve"> rok realizace beze změny, tj. 2022</t>
  </si>
  <si>
    <t>Inventarizace 9/2021: Snížení rozsahu akce (nebude realizována opr. fasády, snížení hodnoty opr. potrubí vzduchotech.)</t>
  </si>
  <si>
    <t>Inventarizace 9/2021: beze změny proti inventarizaci 6/2021, realizace ve 2023</t>
  </si>
  <si>
    <t>Malířské práce - chodby, soc. zařízení</t>
  </si>
  <si>
    <r>
      <t xml:space="preserve">Oprava chodby - 2 a 3 patro - </t>
    </r>
    <r>
      <rPr>
        <sz val="11"/>
        <color rgb="FFFF0000"/>
        <rFont val="Times New Roman"/>
        <family val="1"/>
        <charset val="238"/>
      </rPr>
      <t>výměna PVC</t>
    </r>
  </si>
  <si>
    <t>Oprava výměníkové stanice + AT stanice, oprava topného systému.</t>
  </si>
  <si>
    <t xml:space="preserve">(opr. izolace, top. rozvodů, top. těles,  chem.vyčištění potrubí a výměníků) </t>
  </si>
  <si>
    <t>(opravy stěn a podlah..)</t>
  </si>
  <si>
    <t>Oprava výměníkové stanice, opravy prop.potrubí, chem.čištění, izolace…</t>
  </si>
  <si>
    <t>Inventarizace 11/2021: beze změny proti inventarizaci 9/2021, realizace ve 2023</t>
  </si>
  <si>
    <t>Inventarizace 11/2021: beze změny proti inventarizaci 9/2021, realizace ve 2022</t>
  </si>
  <si>
    <t>Inventarizace 12/2021: realizace ve 2023</t>
  </si>
  <si>
    <t>Inventarizace 12/2021: realizace ve 2022</t>
  </si>
  <si>
    <t>F 5_Oprava fasády, světlíku, oken, nátěrů OK.</t>
  </si>
  <si>
    <t>dle dohody</t>
  </si>
  <si>
    <t>Oprava fasády - 455 m2 ( plocha fasády k opravě včetně výstupků, ostění a nadpraží oken a dveří )</t>
  </si>
  <si>
    <t xml:space="preserve">D+M lešení </t>
  </si>
  <si>
    <t>Očištění fasády tlakovou vodou 500 bar</t>
  </si>
  <si>
    <t>Penetrace očištěné fasády</t>
  </si>
  <si>
    <t>Oprava zvětralého zdiva tl. do 150 mm, přezděním z cihel CPP na MVC</t>
  </si>
  <si>
    <t>Vyztužení fasády stěrkou + perlinka, včetně vyrovnávací vrstvy lepidlem</t>
  </si>
  <si>
    <t xml:space="preserve">D+M venkovních fasádních rohových lišt </t>
  </si>
  <si>
    <t>Akrylátová zatíraná omítka - fasáda - barva žlutá, dle fasády N 15 - včetně penetrace</t>
  </si>
  <si>
    <t>Akrylátová zatíraná omítka- sokl - hnědá, dle fasády N 15 - včetně penetrace</t>
  </si>
  <si>
    <t>Přesun hmot, likvidace suti, úklid staveniště</t>
  </si>
  <si>
    <t>komplet</t>
  </si>
  <si>
    <t>Oprava venkovních nátěrů a prvků ocelových konstrukcí</t>
  </si>
  <si>
    <t>Venkovní schodiště, plošiny, konzole, vrata, dveře</t>
  </si>
  <si>
    <t>Otryskání povrchů OK pískováním na stupeň Sa 2,5, včetně ručního dočištění na stupeň St 2</t>
  </si>
  <si>
    <t>Nátěrový systém 2 x samozákladující vysokosušinová epoxidová barva ( 90 + 90 µm )</t>
  </si>
  <si>
    <t xml:space="preserve"> +  1 x vrchní polyuretanový nátěr tl. 60 µm, barva hnědá, RAL 8002 hnědá</t>
  </si>
  <si>
    <t>Úklid staveniště, přesuny hmot, omytí barvou znečištěných konstrukcí, likvidace odpadů</t>
  </si>
  <si>
    <t>Oprava ocelových prvků schodiště</t>
  </si>
  <si>
    <t>Výměna zkorodovaných prvků ocelového schodiště, včetně spojů.</t>
  </si>
  <si>
    <t>příčný nosný U profil schodiště, sloupek schodiště.</t>
  </si>
  <si>
    <t>Opravy světlíku</t>
  </si>
  <si>
    <t>Přepojení hromosvodu u okapů a oplechování.</t>
  </si>
  <si>
    <t>Ochrana střechy před poškozením při opravě světlíku. V případě poškození, bude střecha opavena do původního stavu.</t>
  </si>
  <si>
    <t>DMT okapů, včetně háků.</t>
  </si>
  <si>
    <t>DMT svodů, včetně držáků.</t>
  </si>
  <si>
    <t>DMT stávající střešní krytiny světlíku z trapézového plechu.</t>
  </si>
  <si>
    <t>DMT bočního čelního oplechování světlíku</t>
  </si>
  <si>
    <t xml:space="preserve">DMT lamel plechových světlíku </t>
  </si>
  <si>
    <t>Očištění a 2 x nátěr OK světlíku.</t>
  </si>
  <si>
    <t>D+M bočního oplechování z trapézového plechu TR 35/207 (síla 0,75mm) ALUZINK</t>
  </si>
  <si>
    <t>D+M lamel světlíku, dle stávajících, plechový tl. 1 mm, šířka do 500 mm</t>
  </si>
  <si>
    <t>DMT a D+M krajních systémových lišt k střešní krytině - kolem světlíku, čela střechy.</t>
  </si>
  <si>
    <t>DMT a D+M hřebenového plechu.</t>
  </si>
  <si>
    <t>D+M okapů FeZn RŠ 330 mm - včetně háků, čel a dalšího příslušenství</t>
  </si>
  <si>
    <t>D+M svodů FeZn RŠ 330 mm - včetně držáků, kolen a dalšího příslušenství</t>
  </si>
  <si>
    <t>Likvidace ostatního odpadu, na skládku zhotovitele.</t>
  </si>
  <si>
    <t>Oprava střechy přístavku</t>
  </si>
  <si>
    <t>DMT a D+M okapů</t>
  </si>
  <si>
    <t>DMT a D+M svodů</t>
  </si>
  <si>
    <t>DMT a D+M střešního pláště z prkenného bednění a 2 x lepenka, včetně krajních lišt</t>
  </si>
  <si>
    <t>Likvidace dřevěného odpadu, lepenky, na skládku zhotovitele.</t>
  </si>
  <si>
    <t>Oprava oken, dveří, ostatní práce</t>
  </si>
  <si>
    <t>Oprava nátěrů dřevěných vrat - očištění a nátěr syntetický (1+2 hnědá).</t>
  </si>
  <si>
    <t>DMT 21 kusů stávajících rámečkových oken, vysklení, odvoz kovu na skládku Synthesia, skla na skládku zhotovitele.</t>
  </si>
  <si>
    <t>D+M 21 kusů dřevěných rámečkových oken, rámečky cca 500x500 mm</t>
  </si>
  <si>
    <t>nové materiál modřín, otvírání nebo zasouvání křídel dle stávajícího systému, okna včetně nátěrů 2 x hnědá, zasklení.</t>
  </si>
  <si>
    <t xml:space="preserve">schéma zavírání a zasouvání okenních křídel  bude dodáno po VŘ. </t>
  </si>
  <si>
    <t>Oprava venkovního parapetu: DMT a D+M oplechování parapetu, pozink š. do 300 mm, včetně vyrovnání podkladu.</t>
  </si>
  <si>
    <t>DMT a D+M ocelových vrat nebo dveří, nové křídla i rámy, výměna klik a zámků, nové dle stávajících</t>
  </si>
  <si>
    <t>DMT původních a D+M podestových kompozitních litých roštů, barva šedá, s protiskluzovou úpravou</t>
  </si>
  <si>
    <t>např. PREFAGRID 30x30/38 mm</t>
  </si>
  <si>
    <t>DMT a D+M schod stupňů z pororoštů</t>
  </si>
  <si>
    <t>kus</t>
  </si>
  <si>
    <t>DMT a D+M fasádních krycích mřížek</t>
  </si>
  <si>
    <t>DMT a zpětná montáž cedulí na objektu.</t>
  </si>
  <si>
    <t>DMT a likvidace nepoužívaných fasádních ocelových konzolek a drobných prvků.</t>
  </si>
  <si>
    <t>Oprava okapového chodníku - š. 0,5 m, beton obruba 5 cm, kačírek, nopová fólie hl. 0,5 m, vč. ukončovací lišty, zemní práce</t>
  </si>
  <si>
    <t>Demontáže kabelů, nosičů kabelů, vypínačů, světel - vyvěšení, koordinace s technikem STA a ELA.</t>
  </si>
  <si>
    <t>Přesuny hmot, likvidace suti, úklid.</t>
  </si>
  <si>
    <t>Barevné odstíny veškerých nátěrů a omítek budou upřesněny s vybraným uchazečem před realizací díla.</t>
  </si>
  <si>
    <t>Prohlídka staveniště je nutná a možná kdykoliv po předchozí telefonické domluvě v pracovní době od 6:00 do 14:00</t>
  </si>
  <si>
    <r>
      <rPr>
        <b/>
        <sz val="11"/>
        <rFont val="Calibri"/>
        <family val="2"/>
        <charset val="238"/>
        <scheme val="minor"/>
      </rPr>
      <t>Petr Václavík</t>
    </r>
    <r>
      <rPr>
        <sz val="11"/>
        <rFont val="Calibri"/>
        <family val="2"/>
        <charset val="238"/>
        <scheme val="minor"/>
      </rPr>
      <t xml:space="preserve"> - mechanik stavební SBU NCL</t>
    </r>
  </si>
  <si>
    <t>Inventarizace 3/2022 - zadání z VŘ č. 6527 - čeká na nabídku</t>
  </si>
  <si>
    <t>Inventarizace 3/2022 - aktualizace rozpočtu - navýšení cen ext. dodavatelů o 10% (dle nynějšího vývoje), realizace ve 2023</t>
  </si>
  <si>
    <t>REZ 158</t>
  </si>
  <si>
    <t>vývojem v čase je jasné, že bude nutné použít všechny díly ze sady</t>
  </si>
  <si>
    <t>Přesun na rok 2023, navýšení odhadu o 10 % (práce externího dodavatele spojená s montáží), opracování dílů aktualizace ceny již po VŘ,  cena dílů ze skladu (bude použita celá sada)</t>
  </si>
  <si>
    <t>cena dílů ze skladu (bude použita celá sada), POSUN REALIZACE na rok 2023</t>
  </si>
  <si>
    <t>Sada dílů k montáži ze skladu - č. mat. 230052865</t>
  </si>
  <si>
    <t>cena po VŘ 6081</t>
  </si>
  <si>
    <t>Inventarizace 3/2022 - aktualizace rozpočtu - navýšení ceny ext. dodavatelů o 10% (dle nynějšího vývoje-práce spojená s montáží), aktualizace ceny opracování dílů,</t>
  </si>
  <si>
    <t>Opracování dílů  (po opracování součást aktivace ND)</t>
  </si>
  <si>
    <t>Nástavby - fasáda - P/89/2022/PaB</t>
  </si>
  <si>
    <t>viz rozpis</t>
  </si>
  <si>
    <t>viz</t>
  </si>
  <si>
    <t>Oprava fasády, omítek, nátěry, klempířské prvky - nástavba</t>
  </si>
  <si>
    <t>celková plocha k opravě 255 m2</t>
  </si>
  <si>
    <t>pomocné lešení</t>
  </si>
  <si>
    <t>drobné opravy trhlin a nerovností vnějších omítek</t>
  </si>
  <si>
    <t>celoplošná penetrace</t>
  </si>
  <si>
    <t>dvojnásobný fasádní akrylátový nátěr dle vzorníku Barlet RB 8038</t>
  </si>
  <si>
    <t>nátěr klempířských prvků - plocha 6,4 m2 S 1+2</t>
  </si>
  <si>
    <t>oprava 2 ks ocelových dveří  2000/800 vč. nátěru</t>
  </si>
  <si>
    <t>úklid pracoviště</t>
  </si>
  <si>
    <t>Termín prohlídky oprav kdykoliv v pracovní době  6 - 14 hodin po tel.domluvě.</t>
  </si>
  <si>
    <t xml:space="preserve">Zhotovitel je od doby vzniku odpadu do okamžiku jeho odstranění původcem odpadu  ve smyslu </t>
  </si>
  <si>
    <t>zákona č.185/2001 Sb. v platném znění.Zhotovitel je povinen tento odpad na své náklady odstranit.</t>
  </si>
  <si>
    <t>Pozn.:Povinností zhotovitele je vybavení všech pracovníků ochrannými pracovními pomůckami</t>
  </si>
  <si>
    <t>Všichni pracovníci</t>
  </si>
  <si>
    <t>projdou před zahájením stavebních prací bezpečnostním školením na možná pracovní rizika vyplý-</t>
  </si>
  <si>
    <t>vající z opravy za provozu výrobního zařízení.</t>
  </si>
  <si>
    <t>Daniel Smetánka</t>
  </si>
  <si>
    <t>Mechanik stavební SBU - PaB</t>
  </si>
  <si>
    <t>Synthesia a.s Pardubice - Semtín</t>
  </si>
  <si>
    <t>tel.        420 466 824 801</t>
  </si>
  <si>
    <t>mobil.  420 724 401 419</t>
  </si>
  <si>
    <t xml:space="preserve">Oprava střechy </t>
  </si>
  <si>
    <t>výměra k opravě  plochá střecha  135 + 1154 m2</t>
  </si>
  <si>
    <t xml:space="preserve"> dvojnásobný sanační nátěr střešní krytiny a klempířských prvků</t>
  </si>
  <si>
    <t>materiál - Sanakryl Top šedý</t>
  </si>
  <si>
    <t>Oprava střechy - P/89/2022/PaB</t>
  </si>
  <si>
    <t>Nouzové východy -  P/89/2022/PaB</t>
  </si>
  <si>
    <t>0-3</t>
  </si>
  <si>
    <t>Oprava požárních nouzových východů - balkony, žebříky celková plocha 65 m2</t>
  </si>
  <si>
    <t>Opravy nátěrů ocelových stavební konstrukcí - zábradlí.. - celková plocha 35 m2</t>
  </si>
  <si>
    <t>Přípravné práce</t>
  </si>
  <si>
    <t>Zajištění lešení pro opravy a nátěry OK NV v. 14 m. ( možnost plošiny)</t>
  </si>
  <si>
    <t>Zakrytí fasády , výplní otvorů a přístupu do budovy plachtami</t>
  </si>
  <si>
    <t>Otryskání povrchu pískováním na stupeň Sa 2,5, včetně ručního dočištění na stupeň St 2</t>
  </si>
  <si>
    <t>Očištění povrchu tlakovou vodou na stupeň Sa 2,5, včetně ručního dočištění na stupeň St 2</t>
  </si>
  <si>
    <t>Veškeré potřebné DMT prvků, podlahových roštů rozm. 1,4 x 2,95 m - 6 ks</t>
  </si>
  <si>
    <t>Výměna stáv. podlahových roštů  viz demontáž , včetně D+M nových spojovacích prvků</t>
  </si>
  <si>
    <t xml:space="preserve">Nátěry : </t>
  </si>
  <si>
    <t>Nátěr "pásový" štětcem 1 x 90 µm , místa očištěná až na kov</t>
  </si>
  <si>
    <t>Samozákladující epoxidová barva</t>
  </si>
  <si>
    <t>Nátěr 1 x samozákladující vysokosušinová epoxidová barva 90 µm</t>
  </si>
  <si>
    <t xml:space="preserve"> +  1 x vrchní polyuretanový nátěr tl. 60 µm, barva šedá, RAL 7035</t>
  </si>
  <si>
    <t>Výměny oken - P/89/2022/PaB</t>
  </si>
  <si>
    <t>1,2,3</t>
  </si>
  <si>
    <t>Výměna oken</t>
  </si>
  <si>
    <t>Výměra:šířka/výška</t>
  </si>
  <si>
    <t>1800 x 2800- 3 ks - nouzové východy</t>
  </si>
  <si>
    <t>Rozpis prací výměry oken</t>
  </si>
  <si>
    <t>zakrytí  technického vybavení dílen a šaten</t>
  </si>
  <si>
    <t>výměna parapetů ,venkovní část nové Lindap vitřní stavebně zapravit( bez parapetu).</t>
  </si>
  <si>
    <t>odvoz a likvidace starých oken</t>
  </si>
  <si>
    <t>příprava otvoru pro osazení nových oken</t>
  </si>
  <si>
    <t xml:space="preserve">zapravení  a začištění ostění oken, parapetů </t>
  </si>
  <si>
    <t>oprava maleb po výměně oken - plocha dle poškození</t>
  </si>
  <si>
    <t>profil oken  třídy A dle ČSN EN 12608</t>
  </si>
  <si>
    <t xml:space="preserve">profil - typ.dle nabídky  - min 73 mm </t>
  </si>
  <si>
    <t xml:space="preserve">(zpevněný ocel. zinkovanými výztuhami),osazené celoobvodovým kováním </t>
  </si>
  <si>
    <t>stardantní zasklení izol.dvojsklo U- 1,1 W/m2K</t>
  </si>
  <si>
    <t>záruka min.5 let</t>
  </si>
  <si>
    <t xml:space="preserve"> otevírání a  dělení oken bude upřesněno při prohlídce na místě </t>
  </si>
  <si>
    <t>pomocné lešení dle uvážení firmy</t>
  </si>
  <si>
    <t xml:space="preserve">úklid pracoviště </t>
  </si>
  <si>
    <t>nutná prohlídka a zaměření před dodávkou oken</t>
  </si>
  <si>
    <t xml:space="preserve">Sklobetonová okna  </t>
  </si>
  <si>
    <t>5500 x 1200 - 2 ks</t>
  </si>
  <si>
    <t>5500 x 800   - 14 ks</t>
  </si>
  <si>
    <t>1600 x 1500 - 6 ks</t>
  </si>
  <si>
    <t>2300 x 1100 - 12 ks</t>
  </si>
  <si>
    <t>1300 x 1100 - 1 ks</t>
  </si>
  <si>
    <t>Rozpis prací výměry  sklobetonových oken ( Luxfery) - dle stávajícího provedení</t>
  </si>
  <si>
    <t>zakrytí  schodiště, střechy, zabezpečení vchodu do budovy..</t>
  </si>
  <si>
    <t>odvoz a likvidace  luxférového zdiva a suti</t>
  </si>
  <si>
    <t>příprava otvoru pro osazení nových  sklobetonových oken do stáv. nosné ocel. konstrukce</t>
  </si>
  <si>
    <t>sklobetonová okna budou opatřena  větrací částí - plastové okna - dle stáv.proovedení</t>
  </si>
  <si>
    <t>rozměr větracích plastových oken cca 600 x 400 mm - 32 ks</t>
  </si>
  <si>
    <t>Sanace - P/89/2022/PaB</t>
  </si>
  <si>
    <t xml:space="preserve">Opravy  - sanace  žel.betonové konstrukce zapuštěných sklepních světlíků </t>
  </si>
  <si>
    <t>celková plocha k opravě 65 m2  ( sanace na ploše cca 40% z cel. plochy ostatní cementové omítky)</t>
  </si>
  <si>
    <t xml:space="preserve">odbourání  veškerého nesoudržného betonu   předpoklad  1-2 cm od původního profilu </t>
  </si>
  <si>
    <t xml:space="preserve">celoplošné očištění betonové  a ocelové konstrukce vodním paprskem </t>
  </si>
  <si>
    <t>mechanické dočištění konstrukcí</t>
  </si>
  <si>
    <t>opravy dle poškození sanace, cem. Omítky</t>
  </si>
  <si>
    <t>očištění viditelných výztuží pasivací koroze  MasterEmaco P 5000 - místně dle poškození</t>
  </si>
  <si>
    <t>doplnění sanační malty MasterEmaco S488 ve vrstvě  cca  do 1,8 cm ( plocha viz odbourání)</t>
  </si>
  <si>
    <t>natažení povrchu finální stěrkou MasterEmaco N305FC - celoplošně</t>
  </si>
  <si>
    <t>celoplošný nátěr betonové konstrukce  2 x  MasterProtect 320</t>
  </si>
  <si>
    <t>Výměna PVC - P/89/2022/PaB</t>
  </si>
  <si>
    <t>Oprava chodby 2 a 3 patro  - výměna PVC</t>
  </si>
  <si>
    <t>celkové plocha na výměnu stávajícího PVC  285 m2</t>
  </si>
  <si>
    <t>demontáž stávajícího PVC</t>
  </si>
  <si>
    <t>vyčištění podkladu</t>
  </si>
  <si>
    <t>zhotovení celoplošné samonivelační stěrky</t>
  </si>
  <si>
    <t>dodávka a montáž PVC Fatra - novoflor extra decor  výběr dle vzorníku</t>
  </si>
  <si>
    <t xml:space="preserve">výměna stávajícího soklu  PVC </t>
  </si>
  <si>
    <t>Rozvody vody, VS - P/89/2022/PaB</t>
  </si>
  <si>
    <t>Oprava výměníkové stanice, propojovacího potrubí, chemické čištění,  izolace</t>
  </si>
  <si>
    <t>demontáž stávajících rozvodů  pr. 63 mm T+S vody - celková délka 53 m</t>
  </si>
  <si>
    <t>demontáž stávajících nepoužívaných výměníků viz foto - odvoz na skládku Synt.</t>
  </si>
  <si>
    <t>demontáž  rozvodů hydrantové vody DN 100 cel. délka  16 m</t>
  </si>
  <si>
    <t>zhotovéní nových rozvodů dle stávajícího provedení</t>
  </si>
  <si>
    <t>celková délka  38 m potrubí PPR 63/8,6 PN 20, upevnění potrubí dle stáv.provedení</t>
  </si>
  <si>
    <t>kolena  16 ks, vodovodní kulové ventily DN 63 - 6 ks , ostatní spojovací materiál</t>
  </si>
  <si>
    <t>zhotovení rozvodu hydrantové vody ocel. potrubí DN 100 + výměna 2ks ventilu</t>
  </si>
  <si>
    <t>nátěr potrubí , oprava upevnění potrubí dle stávajícího provedení</t>
  </si>
  <si>
    <t>izolace potrubí  - Mirelon</t>
  </si>
  <si>
    <t xml:space="preserve">vyčištění  2 ks ohřívačů vody </t>
  </si>
  <si>
    <t xml:space="preserve">výměna stávající izolace parních výměníků  </t>
  </si>
  <si>
    <t>pr. 1000 x 2500 mm, pr.1500 x 4500 mm, pr.600x 2500 - 2ks viz foto</t>
  </si>
  <si>
    <t>Oprava rozvodů vody a topení, chemické čištění potrubí</t>
  </si>
  <si>
    <t>Výměna stávajících termohlavic a odvzd.ventilů dle rozpisu</t>
  </si>
  <si>
    <t>3.p. 48 ks radiátorů - termohlavice + odvzdušňovací ventily, oprava stáv. ventilů.</t>
  </si>
  <si>
    <t>2.p. 35 ks radiátorů - termohlavice, oprava stávajících ventilů</t>
  </si>
  <si>
    <t>1.p. 35 ks radiátorů - termohlavice, oprav stávajících ventilů</t>
  </si>
  <si>
    <t>příz. 15 ks radiátorů - termohlavice, oprav stávajících ventilů</t>
  </si>
  <si>
    <t>chemické vyčištění rozvodů vody a topení celá budova ( nutno ocenit dle místní prohlídky)</t>
  </si>
  <si>
    <t>Inventarizace 3/2022:  realizace 2022, Níže zadání do výběrového řízení</t>
  </si>
  <si>
    <t>Opravy vrat - P/94/2022/PaB</t>
  </si>
  <si>
    <t>0-4</t>
  </si>
  <si>
    <t>870000070119</t>
  </si>
  <si>
    <t xml:space="preserve">Opravy ocel. vrat </t>
  </si>
  <si>
    <t>rozm. 3000x3300 mm - 1 ks, 1300 x 2500 mm - 2 ks</t>
  </si>
  <si>
    <t>celoplošné vyrovnání vratových křídel</t>
  </si>
  <si>
    <t>místní výměna zkorodovaných částí  - plechy, ocel. rám cca 8% z cel. plochy</t>
  </si>
  <si>
    <t>výměny kování  - komplet, doplnění samozavíračů</t>
  </si>
  <si>
    <t>opravy a doplnění těsnění vrat</t>
  </si>
  <si>
    <t>zprovoznění vratových křídel</t>
  </si>
  <si>
    <t>stavební přípomoce</t>
  </si>
  <si>
    <t>Oprava střechy  v. 17,3 m</t>
  </si>
  <si>
    <t>demontáž stávající poškozené krytiny - PVC folie + geotextílie</t>
  </si>
  <si>
    <t>místní výřez nerovností na 2% z cel. plochy +  úklid</t>
  </si>
  <si>
    <t xml:space="preserve">demontáž a po opravě  střechy zpětná montáž střešního uzemnění  </t>
  </si>
  <si>
    <t xml:space="preserve">po obvodu střechy výroba a montáž přítlačných lišt rš. 100 materiál Pz </t>
  </si>
  <si>
    <t xml:space="preserve">dodávka a natavení 1 vrsty asf. modifikovaného pásu </t>
  </si>
  <si>
    <t>Asfaltový modifikovaný SBS pás Polyelast TR Design červený tl. 4,2mm</t>
  </si>
  <si>
    <t>výměna 3 ks střešních vpustí</t>
  </si>
  <si>
    <t xml:space="preserve">úklid pracoviště vč. likvidace suti </t>
  </si>
  <si>
    <t>Vzduchotechnika - P/94/2022/PaB</t>
  </si>
  <si>
    <t xml:space="preserve">Oprava  potrubí vzduchotechniky </t>
  </si>
  <si>
    <t>celková délka potrubí 23,5 m</t>
  </si>
  <si>
    <t>pomocné lešení  výměra dle uvážení zhotovitele</t>
  </si>
  <si>
    <t xml:space="preserve"> výměna  potrubí vzduchotechniky bude ve stávajícím provedení  ( materiál a rozměr potrubí)</t>
  </si>
  <si>
    <t xml:space="preserve">Nátěr potrubí: </t>
  </si>
  <si>
    <t xml:space="preserve">Nátěr "pásový" štětcem 1 x 90 µm </t>
  </si>
  <si>
    <t xml:space="preserve"> Výměny oken - P/94/2022/PaB</t>
  </si>
  <si>
    <t xml:space="preserve">2300 x 2400 - 27 ks </t>
  </si>
  <si>
    <t>zakrytí  technologického zařízení</t>
  </si>
  <si>
    <t>výměna parapetů, venkovní část - nové Lindap, vnitřní část stavebně zapravit - dlažba</t>
  </si>
  <si>
    <t xml:space="preserve">dodávka a montáž nových plastových oken  - odstín bílá </t>
  </si>
  <si>
    <t>Profil oken  třídy A dle ČSN EN 12608</t>
  </si>
  <si>
    <t>typ.dle nabídky - 73 mm profil</t>
  </si>
  <si>
    <t xml:space="preserve">(zpevněný ocelovými zinkovanými výztuhami), osazené celoobvodovým kováním </t>
  </si>
  <si>
    <t>stardantní zasklení izol .dvojsklo U - 1,1 W/m2K</t>
  </si>
  <si>
    <t>záruka min. 5 let</t>
  </si>
  <si>
    <t>( otevírání a  dělení oken bude upřesněno při prohlídce na místě )</t>
  </si>
  <si>
    <t xml:space="preserve"> Instalace - P/94/2022/PaB</t>
  </si>
  <si>
    <t>rozměr místnosti 4,3 x 2,9 m +  1,8 x 2,9 m</t>
  </si>
  <si>
    <t>demontáž  stávajícího obložení stěn a zařizovacích předmětů</t>
  </si>
  <si>
    <t>výměra příček dle stávajícího provedení</t>
  </si>
  <si>
    <t>zhotovení obložení stěn po obvodu místnosti do v.2m a podlahy</t>
  </si>
  <si>
    <t>materiál - 2 x umyvadlo, 2 x WC, 2x pisoár vše vč.napojení do stáv. rozvodů</t>
  </si>
  <si>
    <t>úprava vodoinstalace  - chem. vyčištění potrubí</t>
  </si>
  <si>
    <t>nátěry ocel. konstrukcí  cel.plocha 9,5 m2 S 1+2</t>
  </si>
  <si>
    <t>výměna vnitřních dveří  2 ks</t>
  </si>
  <si>
    <t xml:space="preserve"> Opravy podlah - P/94/2022/PaB</t>
  </si>
  <si>
    <t>Opravy podlah  3 patro  - výměna PVC</t>
  </si>
  <si>
    <t>celkové plocha na výměnu stávajícího PVC  145 m2</t>
  </si>
  <si>
    <t>Nátěry OK - P/94/2022/PaB</t>
  </si>
  <si>
    <t>Opravy nátěrů  ocelových konstrukcí</t>
  </si>
  <si>
    <t>celková plocha k opravě nátěrů 35 m2</t>
  </si>
  <si>
    <t>Oprava výměníkové stanice, oprava topného systému, chemické čištění,  izolace</t>
  </si>
  <si>
    <t>Opravy uzavíracích armatůr - zprovoznění</t>
  </si>
  <si>
    <t>ventily, šoupata - DN 80 - 12 ks,DN 60 - 6 ks, DN 32 - 6 ks výměna, DN 25 -8 ks</t>
  </si>
  <si>
    <t>výměna stávajícího vodovodního potrubí  DN PPR 32 - 35,8 m  komplet dle prohlídky</t>
  </si>
  <si>
    <t>výměna stávající izolace parních výměníků  a potrubí</t>
  </si>
  <si>
    <t>pr. 400x4000 - 3ks, 400x1200 - 4 ks, místní opravy izolace výměníků cel.plocha 4,5 m2</t>
  </si>
  <si>
    <t>izolace  parního potrubí DN 100 - 18 m, DN 32-  6m</t>
  </si>
  <si>
    <t>výměna poškozeného ocel. potrubí   DN 32 3 -0 patro cel. Délka 12 m komplet dle prohlídky</t>
  </si>
  <si>
    <t xml:space="preserve">stavební přípomoce </t>
  </si>
  <si>
    <t>chemické vyčištění rozvodů vody celá budova ( nutno ocenit dle místní prohlídky)</t>
  </si>
  <si>
    <t>místní oprava rozvodů vody dle poškození ( předpoklad 15 m)</t>
  </si>
  <si>
    <t xml:space="preserve">Stavební  práce </t>
  </si>
  <si>
    <t>rozměr místnosti 6,5 x 9,6 x v.4,3 m</t>
  </si>
  <si>
    <t xml:space="preserve">opravy omítek  7 m2 </t>
  </si>
  <si>
    <t>opravy betonové podlahy  3,5 m2</t>
  </si>
  <si>
    <t>malby - celoplošně - penetrace, 2x Primalex</t>
  </si>
  <si>
    <t>Oprava střechy - P/94/2022/PaB</t>
  </si>
  <si>
    <t>Provedení obnovovacího nátěru plechové střešní krytiny</t>
  </si>
  <si>
    <t>k bodu 1</t>
  </si>
  <si>
    <t>k bodu 2</t>
  </si>
  <si>
    <t>k bodu 3</t>
  </si>
  <si>
    <t>odstranění skleněných výplní + rozřezání rámů oken, likvidace</t>
  </si>
  <si>
    <t>k bodu 4</t>
  </si>
  <si>
    <t>k bodu 7</t>
  </si>
  <si>
    <t>k bodu 6</t>
  </si>
  <si>
    <t>k bodu 8</t>
  </si>
  <si>
    <t>k bodu 11</t>
  </si>
  <si>
    <t>135 m2 k bodu 1
1154 m2 k bodu 2</t>
  </si>
  <si>
    <t>k bodu 5</t>
  </si>
  <si>
    <t>odstranění skleněných výplní + rozřezání rámů oken ,likvidace</t>
  </si>
  <si>
    <t>k bodu 1 nástavba</t>
  </si>
  <si>
    <t>k bodu 10</t>
  </si>
  <si>
    <t>k bodu 9</t>
  </si>
  <si>
    <t>5200 x 3000 - 15 ks + 1 ks okna bude součást stávajícího vjezdu do dílny - ve stáv.provedení</t>
  </si>
  <si>
    <t>2300 x 1700 - 12 ks (u 6 ks  dekoratívní sklo)</t>
  </si>
  <si>
    <t>výměra k opravě - plochá střecha 885 m2 ( parametry proti stáv.stavu se nemění)</t>
  </si>
  <si>
    <t xml:space="preserve">demontáž stávajích poškozených  2 ks dělících příček </t>
  </si>
  <si>
    <t xml:space="preserve">vyzdění  příček porobetonem k oddělení  WC  2 ks vč. osazení zárubní a dveří </t>
  </si>
  <si>
    <t>výměna stávajících zařizovacích předmětů - dle stávajícího provedení - stejného počtu</t>
  </si>
  <si>
    <t>cena celkem</t>
  </si>
  <si>
    <t>* pro všechny položky</t>
  </si>
  <si>
    <t>Přesun hmot, úklid, odvoz a likvidace odpadu*</t>
  </si>
  <si>
    <t>Zhotovitel je od doby vzniku odpadu do okamžiku jeho odstranění původcem odpadu ve smyslu zákona č.185/2001 Sb. v platném znění. Zhotovitel je povinen tento odpad na své náklady odstranit.</t>
  </si>
  <si>
    <t xml:space="preserve">Bez provedené prohlídky může být cenová nabídka uchazeče vyřazena z výběrového řízení. </t>
  </si>
  <si>
    <t>Uchazeč VŘ si může po předchozí tel. dohodě sjednat prohlídku v době od 8:00 do 13:00.</t>
  </si>
  <si>
    <t>Pavel Sýkora</t>
  </si>
  <si>
    <t>tel.       +420 466 824 806</t>
  </si>
  <si>
    <t>mob.    +420 724 401 562</t>
  </si>
  <si>
    <t>počet, výměra</t>
  </si>
  <si>
    <t>cena/MJ</t>
  </si>
  <si>
    <t>Přesun, odvoz a likvidace odpadu</t>
  </si>
  <si>
    <t>Mechanik stavební SBU Organická chemie + Pigmenty a Barviva</t>
  </si>
  <si>
    <t>Pozn.: Nutná prohlídka staveniště</t>
  </si>
  <si>
    <t>Ry 05</t>
  </si>
  <si>
    <t>2.NP u výtahu</t>
  </si>
  <si>
    <t>Dodávka a montáž samozavírače, včetně seřízení</t>
  </si>
  <si>
    <t>Nalepení štítků na protipožární dveře o provedené kontrole, včetně protokolu požárně bezp. zařízení</t>
  </si>
  <si>
    <t>PAB-87020-RY05 - STA - SKLAD_ZAKLAD</t>
  </si>
  <si>
    <t>Dodávka protipožárních těsnících pásek do dveří, včetně instalace</t>
  </si>
  <si>
    <t>1.NP u výtahu</t>
  </si>
  <si>
    <t>Typové označení CHÚC-A  EI30DP3-SC ; odolnost EW 15 DP1</t>
  </si>
  <si>
    <t>Rozměr stávajících dveří 900mm x 1970mm - P</t>
  </si>
  <si>
    <t>Výměna protipož. dveří v 1.NP, 2.NP a 3.NP</t>
  </si>
  <si>
    <t>3.NP u výtahu</t>
  </si>
  <si>
    <t>Č. 1 - Výměna protipožárních dveří včetně zárubně</t>
  </si>
  <si>
    <t>Č. 6 - Výměna protipožárních dveří včetně zárubně</t>
  </si>
  <si>
    <t>Č. 11 - Výměna protipožárních dveří včetně zárubně</t>
  </si>
  <si>
    <t>Termín realizace dle dohody, předání do 26.02.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</si>
</sst>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0_00_000000_00000"/>
    <numFmt numFmtId="165" formatCode="#,##0\ &quot;Kč&quot;"/>
    <numFmt numFmtId="166" formatCode="#,##0.00\ &quot;Kč&quot;"/>
    <numFmt numFmtId="167" formatCode="#,##0.0"/>
  </numFmts>
  <fonts count="9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rgb="FF0000FF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11"/>
      <color indexed="8"/>
      <name val="Times New Roman"/>
      <family val="1"/>
      <charset val="238"/>
    </font>
    <font>
      <sz val="11"/>
      <color rgb="FF0000FF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</font>
    <font>
      <sz val="11"/>
      <name val="Arial CE"/>
      <charset val="238"/>
    </font>
    <font>
      <sz val="12"/>
      <color theme="1"/>
      <name val="Calibri"/>
      <family val="2"/>
      <charset val="238"/>
      <scheme val="minor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color rgb="FF0066FF"/>
      <name val="Calibri"/>
      <family val="2"/>
      <charset val="238"/>
    </font>
    <font>
      <sz val="11"/>
      <color rgb="FF0000FF"/>
      <name val="Arial CE"/>
      <charset val="238"/>
    </font>
    <font>
      <sz val="12"/>
      <color theme="1"/>
      <name val="Times New Roman"/>
      <family val="1"/>
      <charset val="238"/>
    </font>
    <font>
      <sz val="12"/>
      <name val="Arial CE"/>
      <charset val="238"/>
    </font>
    <font>
      <i/>
      <sz val="12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Arial CE"/>
      <charset val="238"/>
    </font>
    <font>
      <b/>
      <sz val="12"/>
      <color rgb="FFFF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sz val="11"/>
      <color rgb="FFFF0000"/>
      <name val="Arial CE"/>
      <charset val="238"/>
    </font>
    <font>
      <b/>
      <sz val="14"/>
      <name val="Arial CE"/>
      <family val="2"/>
      <charset val="238"/>
    </font>
    <font>
      <sz val="6"/>
      <name val="Arial CE"/>
      <family val="2"/>
      <charset val="238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8"/>
      <name val="Times New Roman CE"/>
      <charset val="238"/>
    </font>
    <font>
      <b/>
      <sz val="8"/>
      <name val="Times New Roman CE"/>
      <family val="1"/>
      <charset val="238"/>
    </font>
    <font>
      <b/>
      <sz val="20"/>
      <name val="Arial CE"/>
      <family val="2"/>
      <charset val="238"/>
    </font>
    <font>
      <sz val="12"/>
      <name val="Times New Roman CE"/>
      <family val="1"/>
      <charset val="238"/>
    </font>
    <font>
      <sz val="12"/>
      <name val="Arial CE"/>
      <family val="2"/>
      <charset val="238"/>
    </font>
    <font>
      <sz val="10"/>
      <name val="Arial"/>
      <family val="2"/>
    </font>
    <font>
      <sz val="10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z val="11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sz val="11"/>
      <color rgb="FF0000FF"/>
      <name val="Calibri"/>
      <family val="2"/>
      <charset val="238"/>
    </font>
    <font>
      <b/>
      <sz val="12"/>
      <name val="Arial CE"/>
      <family val="2"/>
      <charset val="238"/>
    </font>
    <font>
      <sz val="10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Arial CE"/>
      <family val="2"/>
      <charset val="238"/>
    </font>
    <font>
      <sz val="11"/>
      <name val="Times New Roman CE"/>
      <family val="1"/>
      <charset val="238"/>
    </font>
    <font>
      <b/>
      <sz val="11"/>
      <name val="Arial CE"/>
      <family val="2"/>
      <charset val="238"/>
    </font>
    <font>
      <b/>
      <sz val="10"/>
      <name val="Arial"/>
      <family val="2"/>
    </font>
    <font>
      <sz val="11"/>
      <name val="Arial"/>
      <family val="2"/>
    </font>
    <font>
      <b/>
      <u/>
      <sz val="11"/>
      <name val="Arial CE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1"/>
      <color indexed="17"/>
      <name val="Arial"/>
      <family val="2"/>
      <charset val="238"/>
    </font>
    <font>
      <b/>
      <sz val="11"/>
      <name val="Arial"/>
      <family val="2"/>
    </font>
    <font>
      <b/>
      <sz val="11"/>
      <color rgb="FF2D2D2D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3" tint="0.59999389629810485"/>
      <name val="Times New Roman"/>
      <family val="1"/>
      <charset val="238"/>
    </font>
    <font>
      <sz val="12"/>
      <color theme="3" tint="0.59999389629810485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name val="Times New Roman"/>
      <family val="1"/>
      <charset val="238"/>
    </font>
    <font>
      <strike/>
      <sz val="12"/>
      <color rgb="FFFF0000"/>
      <name val="Cambria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83" fillId="0" borderId="0" applyFont="0" applyFill="0" applyBorder="0" applyAlignment="0" applyProtection="0"/>
  </cellStyleXfs>
  <cellXfs count="1057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27" xfId="0" applyFont="1" applyBorder="1" applyAlignment="1">
      <alignment horizontal="centerContinuous"/>
    </xf>
    <xf numFmtId="0" fontId="8" fillId="0" borderId="28" xfId="0" applyFont="1" applyBorder="1" applyAlignment="1">
      <alignment horizontal="centerContinuous"/>
    </xf>
    <xf numFmtId="0" fontId="11" fillId="0" borderId="29" xfId="0" applyFont="1" applyBorder="1" applyAlignment="1">
      <alignment horizontal="center"/>
    </xf>
    <xf numFmtId="0" fontId="11" fillId="0" borderId="29" xfId="0" applyFont="1" applyBorder="1" applyAlignment="1">
      <alignment horizontal="centerContinuous"/>
    </xf>
    <xf numFmtId="0" fontId="11" fillId="0" borderId="30" xfId="0" applyFont="1" applyBorder="1" applyAlignment="1">
      <alignment horizontal="centerContinuous"/>
    </xf>
    <xf numFmtId="0" fontId="11" fillId="0" borderId="30" xfId="0" applyFont="1" applyBorder="1" applyAlignment="1">
      <alignment horizontal="center"/>
    </xf>
    <xf numFmtId="0" fontId="11" fillId="0" borderId="25" xfId="0" applyFont="1" applyBorder="1" applyAlignment="1">
      <alignment horizontal="centerContinuous"/>
    </xf>
    <xf numFmtId="0" fontId="8" fillId="0" borderId="25" xfId="0" applyFont="1" applyBorder="1" applyAlignment="1">
      <alignment horizontal="centerContinuous"/>
    </xf>
    <xf numFmtId="0" fontId="11" fillId="0" borderId="4" xfId="0" applyFont="1" applyBorder="1" applyAlignment="1">
      <alignment horizontal="centerContinuous"/>
    </xf>
    <xf numFmtId="0" fontId="11" fillId="0" borderId="17" xfId="0" applyFont="1" applyBorder="1" applyAlignment="1">
      <alignment horizontal="centerContinuous"/>
    </xf>
    <xf numFmtId="0" fontId="11" fillId="0" borderId="4" xfId="0" applyFont="1" applyBorder="1" applyAlignment="1">
      <alignment horizontal="center"/>
    </xf>
    <xf numFmtId="0" fontId="11" fillId="0" borderId="21" xfId="0" applyFont="1" applyBorder="1" applyAlignment="1">
      <alignment horizontal="centerContinuous"/>
    </xf>
    <xf numFmtId="0" fontId="8" fillId="0" borderId="31" xfId="0" applyFont="1" applyBorder="1" applyAlignment="1">
      <alignment horizontal="center"/>
    </xf>
    <xf numFmtId="0" fontId="10" fillId="0" borderId="4" xfId="0" applyFont="1" applyBorder="1" applyAlignment="1" applyProtection="1">
      <alignment horizontal="centerContinuous"/>
      <protection locked="0"/>
    </xf>
    <xf numFmtId="0" fontId="10" fillId="0" borderId="4" xfId="0" applyNumberFormat="1" applyFont="1" applyBorder="1" applyAlignment="1" applyProtection="1">
      <alignment horizontal="center"/>
      <protection locked="0"/>
    </xf>
    <xf numFmtId="0" fontId="11" fillId="0" borderId="32" xfId="0" applyFont="1" applyBorder="1" applyAlignment="1">
      <alignment horizontal="centerContinuous" vertical="center"/>
    </xf>
    <xf numFmtId="0" fontId="12" fillId="0" borderId="33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centerContinuous"/>
    </xf>
    <xf numFmtId="0" fontId="11" fillId="0" borderId="6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6" xfId="0" applyFont="1" applyBorder="1" applyAlignment="1">
      <alignment horizontal="centerContinuous"/>
    </xf>
    <xf numFmtId="0" fontId="11" fillId="0" borderId="25" xfId="0" applyFont="1" applyBorder="1" applyAlignment="1">
      <alignment horizontal="center"/>
    </xf>
    <xf numFmtId="0" fontId="11" fillId="0" borderId="34" xfId="0" applyFont="1" applyBorder="1" applyAlignment="1">
      <alignment horizontal="centerContinuous"/>
    </xf>
    <xf numFmtId="3" fontId="10" fillId="0" borderId="8" xfId="0" applyNumberFormat="1" applyFont="1" applyBorder="1" applyAlignment="1" applyProtection="1">
      <alignment horizontal="center"/>
      <protection locked="0"/>
    </xf>
    <xf numFmtId="0" fontId="10" fillId="0" borderId="7" xfId="0" applyFont="1" applyBorder="1" applyAlignment="1">
      <alignment horizontal="centerContinuous"/>
    </xf>
    <xf numFmtId="0" fontId="10" fillId="0" borderId="8" xfId="0" applyFont="1" applyBorder="1" applyAlignment="1">
      <alignment horizontal="centerContinuous"/>
    </xf>
    <xf numFmtId="0" fontId="10" fillId="0" borderId="19" xfId="0" applyFont="1" applyBorder="1" applyAlignment="1" applyProtection="1">
      <alignment horizontal="centerContinuous"/>
      <protection locked="0"/>
    </xf>
    <xf numFmtId="164" fontId="10" fillId="0" borderId="8" xfId="0" applyNumberFormat="1" applyFont="1" applyBorder="1" applyAlignment="1" applyProtection="1">
      <alignment horizontal="centerContinuous"/>
      <protection locked="0"/>
    </xf>
    <xf numFmtId="0" fontId="10" fillId="0" borderId="36" xfId="0" applyFont="1" applyBorder="1" applyAlignment="1" applyProtection="1">
      <alignment horizontal="centerContinuous"/>
      <protection locked="0"/>
    </xf>
    <xf numFmtId="0" fontId="10" fillId="0" borderId="37" xfId="0" applyFont="1" applyBorder="1" applyAlignment="1" applyProtection="1">
      <alignment horizontal="centerContinuous"/>
      <protection locked="0"/>
    </xf>
    <xf numFmtId="0" fontId="11" fillId="0" borderId="38" xfId="0" applyFont="1" applyBorder="1" applyAlignment="1">
      <alignment horizontal="centerContinuous"/>
    </xf>
    <xf numFmtId="0" fontId="11" fillId="0" borderId="11" xfId="0" applyFont="1" applyBorder="1" applyAlignment="1">
      <alignment horizontal="centerContinuous"/>
    </xf>
    <xf numFmtId="0" fontId="11" fillId="0" borderId="39" xfId="0" applyFont="1" applyBorder="1" applyAlignment="1">
      <alignment horizontal="centerContinuous"/>
    </xf>
    <xf numFmtId="0" fontId="11" fillId="0" borderId="40" xfId="0" applyFont="1" applyBorder="1" applyAlignment="1">
      <alignment horizontal="centerContinuous"/>
    </xf>
    <xf numFmtId="0" fontId="11" fillId="0" borderId="16" xfId="0" applyFont="1" applyBorder="1" applyAlignment="1">
      <alignment horizontal="centerContinuous"/>
    </xf>
    <xf numFmtId="0" fontId="14" fillId="0" borderId="31" xfId="0" applyFont="1" applyBorder="1" applyAlignment="1" applyProtection="1">
      <alignment horizontal="left"/>
      <protection locked="0"/>
    </xf>
    <xf numFmtId="0" fontId="14" fillId="0" borderId="27" xfId="0" applyFont="1" applyBorder="1" applyAlignment="1" applyProtection="1">
      <alignment horizontal="centerContinuous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4" fillId="0" borderId="41" xfId="0" applyFont="1" applyBorder="1" applyAlignment="1" applyProtection="1">
      <alignment horizontal="left"/>
      <protection locked="0"/>
    </xf>
    <xf numFmtId="0" fontId="14" fillId="0" borderId="42" xfId="0" applyFont="1" applyBorder="1" applyAlignment="1" applyProtection="1">
      <alignment horizontal="centerContinuous"/>
      <protection locked="0"/>
    </xf>
    <xf numFmtId="0" fontId="18" fillId="0" borderId="42" xfId="0" applyFont="1" applyBorder="1" applyAlignment="1" applyProtection="1">
      <alignment horizontal="center"/>
      <protection locked="0"/>
    </xf>
    <xf numFmtId="0" fontId="14" fillId="0" borderId="42" xfId="0" applyFont="1" applyBorder="1" applyAlignment="1" applyProtection="1">
      <alignment horizontal="center"/>
      <protection locked="0"/>
    </xf>
    <xf numFmtId="0" fontId="14" fillId="0" borderId="33" xfId="0" applyFont="1" applyBorder="1" applyAlignment="1" applyProtection="1">
      <alignment horizontal="left"/>
      <protection locked="0"/>
    </xf>
    <xf numFmtId="0" fontId="8" fillId="0" borderId="0" xfId="0" applyFont="1" applyFill="1"/>
    <xf numFmtId="0" fontId="16" fillId="0" borderId="42" xfId="0" applyFont="1" applyBorder="1"/>
    <xf numFmtId="0" fontId="16" fillId="0" borderId="0" xfId="0" applyFont="1" applyBorder="1"/>
    <xf numFmtId="0" fontId="8" fillId="0" borderId="55" xfId="0" applyFont="1" applyBorder="1"/>
    <xf numFmtId="0" fontId="0" fillId="0" borderId="58" xfId="0" applyBorder="1" applyAlignment="1"/>
    <xf numFmtId="0" fontId="16" fillId="0" borderId="42" xfId="0" applyFont="1" applyBorder="1" applyAlignment="1" applyProtection="1">
      <alignment horizontal="centerContinuous"/>
      <protection locked="0"/>
    </xf>
    <xf numFmtId="0" fontId="16" fillId="0" borderId="27" xfId="0" applyFont="1" applyFill="1" applyBorder="1" applyAlignment="1" applyProtection="1">
      <alignment horizontal="left"/>
      <protection locked="0"/>
    </xf>
    <xf numFmtId="0" fontId="23" fillId="0" borderId="28" xfId="0" applyFont="1" applyFill="1" applyBorder="1" applyAlignment="1">
      <alignment horizontal="left"/>
    </xf>
    <xf numFmtId="0" fontId="17" fillId="0" borderId="10" xfId="0" applyFont="1" applyBorder="1" applyAlignment="1" applyProtection="1">
      <alignment horizontal="center"/>
      <protection locked="0"/>
    </xf>
    <xf numFmtId="0" fontId="17" fillId="0" borderId="13" xfId="0" applyFont="1" applyBorder="1" applyAlignment="1" applyProtection="1">
      <alignment horizontal="center"/>
      <protection locked="0"/>
    </xf>
    <xf numFmtId="0" fontId="16" fillId="0" borderId="42" xfId="0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Alignment="1"/>
    <xf numFmtId="0" fontId="16" fillId="0" borderId="55" xfId="0" applyFont="1" applyBorder="1" applyAlignment="1" applyProtection="1">
      <alignment horizontal="center"/>
      <protection locked="0"/>
    </xf>
    <xf numFmtId="165" fontId="16" fillId="0" borderId="47" xfId="0" applyNumberFormat="1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6" fillId="0" borderId="46" xfId="0" applyFont="1" applyBorder="1" applyAlignment="1" applyProtection="1">
      <alignment horizontal="center"/>
      <protection locked="0"/>
    </xf>
    <xf numFmtId="0" fontId="16" fillId="0" borderId="42" xfId="0" applyFont="1" applyBorder="1" applyAlignment="1" applyProtection="1">
      <alignment horizontal="center"/>
      <protection locked="0"/>
    </xf>
    <xf numFmtId="0" fontId="17" fillId="0" borderId="0" xfId="0" applyFont="1" applyFill="1" applyBorder="1" applyAlignment="1" applyProtection="1">
      <alignment horizontal="left"/>
      <protection locked="0"/>
    </xf>
    <xf numFmtId="0" fontId="16" fillId="0" borderId="46" xfId="0" applyFont="1" applyBorder="1" applyAlignment="1">
      <alignment horizontal="center"/>
    </xf>
    <xf numFmtId="0" fontId="16" fillId="0" borderId="42" xfId="0" applyFont="1" applyFill="1" applyBorder="1" applyAlignment="1" applyProtection="1"/>
    <xf numFmtId="0" fontId="16" fillId="0" borderId="0" xfId="0" applyFont="1" applyFill="1" applyBorder="1" applyAlignment="1" applyProtection="1"/>
    <xf numFmtId="0" fontId="16" fillId="0" borderId="44" xfId="0" applyNumberFormat="1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16" fillId="0" borderId="44" xfId="0" applyNumberFormat="1" applyFont="1" applyBorder="1" applyAlignment="1" applyProtection="1">
      <alignment horizontal="center"/>
      <protection locked="0"/>
    </xf>
    <xf numFmtId="0" fontId="22" fillId="0" borderId="42" xfId="0" applyFont="1" applyBorder="1" applyAlignment="1" applyProtection="1">
      <alignment horizontal="centerContinuous"/>
      <protection locked="0"/>
    </xf>
    <xf numFmtId="0" fontId="25" fillId="0" borderId="42" xfId="0" applyFont="1" applyFill="1" applyBorder="1" applyAlignment="1"/>
    <xf numFmtId="0" fontId="25" fillId="0" borderId="0" xfId="0" applyFont="1" applyFill="1" applyBorder="1" applyAlignment="1"/>
    <xf numFmtId="0" fontId="25" fillId="0" borderId="0" xfId="0" applyFont="1" applyFill="1" applyBorder="1" applyAlignment="1" applyProtection="1">
      <alignment horizontal="left"/>
      <protection locked="0"/>
    </xf>
    <xf numFmtId="0" fontId="26" fillId="0" borderId="46" xfId="0" applyFont="1" applyBorder="1" applyAlignment="1" applyProtection="1">
      <alignment horizontal="left"/>
      <protection locked="0"/>
    </xf>
    <xf numFmtId="0" fontId="16" fillId="0" borderId="44" xfId="0" applyFont="1" applyBorder="1" applyAlignment="1" applyProtection="1">
      <alignment horizontal="left"/>
      <protection locked="0"/>
    </xf>
    <xf numFmtId="0" fontId="22" fillId="0" borderId="42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0" fontId="22" fillId="0" borderId="0" xfId="0" applyFont="1" applyBorder="1" applyAlignment="1" applyProtection="1">
      <alignment horizontal="centerContinuous"/>
      <protection locked="0"/>
    </xf>
    <xf numFmtId="0" fontId="16" fillId="0" borderId="51" xfId="0" applyFont="1" applyBorder="1" applyAlignment="1">
      <alignment horizontal="center"/>
    </xf>
    <xf numFmtId="0" fontId="16" fillId="0" borderId="59" xfId="0" applyNumberFormat="1" applyFont="1" applyBorder="1" applyAlignment="1">
      <alignment horizontal="center"/>
    </xf>
    <xf numFmtId="0" fontId="22" fillId="0" borderId="22" xfId="0" applyFont="1" applyBorder="1" applyAlignment="1" applyProtection="1">
      <alignment horizontal="left"/>
      <protection locked="0"/>
    </xf>
    <xf numFmtId="0" fontId="22" fillId="0" borderId="53" xfId="0" applyFont="1" applyBorder="1" applyAlignment="1" applyProtection="1">
      <alignment horizontal="left"/>
      <protection locked="0"/>
    </xf>
    <xf numFmtId="0" fontId="16" fillId="0" borderId="53" xfId="0" applyFont="1" applyBorder="1"/>
    <xf numFmtId="0" fontId="16" fillId="0" borderId="54" xfId="0" applyFont="1" applyBorder="1"/>
    <xf numFmtId="0" fontId="27" fillId="0" borderId="42" xfId="0" applyFont="1" applyBorder="1" applyAlignment="1" applyProtection="1">
      <alignment horizontal="left"/>
      <protection locked="0"/>
    </xf>
    <xf numFmtId="0" fontId="16" fillId="0" borderId="38" xfId="0" applyFont="1" applyBorder="1"/>
    <xf numFmtId="0" fontId="8" fillId="0" borderId="42" xfId="0" applyFont="1" applyBorder="1" applyAlignment="1" applyProtection="1">
      <alignment horizontal="center"/>
      <protection locked="0"/>
    </xf>
    <xf numFmtId="165" fontId="16" fillId="0" borderId="44" xfId="0" applyNumberFormat="1" applyFont="1" applyBorder="1" applyAlignment="1">
      <alignment horizontal="center"/>
    </xf>
    <xf numFmtId="0" fontId="31" fillId="0" borderId="0" xfId="1" applyFont="1"/>
    <xf numFmtId="0" fontId="31" fillId="0" borderId="0" xfId="0" applyFont="1"/>
    <xf numFmtId="0" fontId="21" fillId="0" borderId="25" xfId="0" applyFont="1" applyBorder="1" applyAlignment="1" applyProtection="1">
      <alignment horizontal="centerContinuous" wrapText="1"/>
      <protection locked="0"/>
    </xf>
    <xf numFmtId="0" fontId="20" fillId="0" borderId="42" xfId="0" applyFont="1" applyFill="1" applyBorder="1" applyAlignment="1" applyProtection="1">
      <alignment horizontal="left"/>
      <protection locked="0"/>
    </xf>
    <xf numFmtId="0" fontId="32" fillId="0" borderId="0" xfId="0" applyFont="1" applyFill="1" applyBorder="1" applyAlignment="1">
      <alignment horizontal="left"/>
    </xf>
    <xf numFmtId="0" fontId="15" fillId="0" borderId="55" xfId="0" applyFont="1" applyBorder="1" applyAlignment="1" applyProtection="1">
      <alignment horizontal="center"/>
      <protection locked="0"/>
    </xf>
    <xf numFmtId="165" fontId="20" fillId="0" borderId="47" xfId="0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left"/>
    </xf>
    <xf numFmtId="0" fontId="16" fillId="0" borderId="46" xfId="0" applyFont="1" applyFill="1" applyBorder="1" applyAlignment="1" applyProtection="1">
      <alignment horizontal="center"/>
      <protection locked="0"/>
    </xf>
    <xf numFmtId="165" fontId="16" fillId="0" borderId="47" xfId="0" applyNumberFormat="1" applyFont="1" applyFill="1" applyBorder="1" applyAlignment="1">
      <alignment horizontal="center"/>
    </xf>
    <xf numFmtId="0" fontId="8" fillId="3" borderId="42" xfId="0" applyFont="1" applyFill="1" applyBorder="1" applyAlignment="1" applyProtection="1">
      <alignment horizontal="center"/>
      <protection locked="0"/>
    </xf>
    <xf numFmtId="0" fontId="19" fillId="0" borderId="46" xfId="0" applyFont="1" applyFill="1" applyBorder="1" applyAlignment="1">
      <alignment horizontal="center"/>
    </xf>
    <xf numFmtId="0" fontId="18" fillId="3" borderId="42" xfId="0" applyFont="1" applyFill="1" applyBorder="1" applyAlignment="1" applyProtection="1">
      <alignment horizontal="center"/>
      <protection locked="0"/>
    </xf>
    <xf numFmtId="165" fontId="16" fillId="0" borderId="44" xfId="0" applyNumberFormat="1" applyFont="1" applyBorder="1" applyAlignment="1" applyProtection="1">
      <alignment horizontal="center"/>
      <protection locked="0"/>
    </xf>
    <xf numFmtId="6" fontId="16" fillId="0" borderId="44" xfId="0" applyNumberFormat="1" applyFont="1" applyBorder="1" applyAlignment="1">
      <alignment horizontal="center"/>
    </xf>
    <xf numFmtId="0" fontId="5" fillId="0" borderId="0" xfId="0" applyFont="1" applyFill="1"/>
    <xf numFmtId="0" fontId="16" fillId="0" borderId="0" xfId="0" applyFont="1" applyFill="1"/>
    <xf numFmtId="0" fontId="11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center"/>
    </xf>
    <xf numFmtId="0" fontId="12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Continuous"/>
      <protection locked="0"/>
    </xf>
    <xf numFmtId="165" fontId="16" fillId="0" borderId="0" xfId="0" applyNumberFormat="1" applyFont="1" applyBorder="1" applyAlignment="1">
      <alignment horizontal="center"/>
    </xf>
    <xf numFmtId="0" fontId="16" fillId="0" borderId="0" xfId="0" applyNumberFormat="1" applyFont="1" applyBorder="1" applyAlignment="1">
      <alignment horizontal="center"/>
    </xf>
    <xf numFmtId="0" fontId="16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/>
    <xf numFmtId="0" fontId="14" fillId="0" borderId="44" xfId="0" applyFont="1" applyBorder="1"/>
    <xf numFmtId="0" fontId="14" fillId="0" borderId="42" xfId="0" applyFont="1" applyFill="1" applyBorder="1" applyAlignment="1" applyProtection="1"/>
    <xf numFmtId="0" fontId="16" fillId="0" borderId="42" xfId="0" applyFont="1" applyFill="1" applyBorder="1" applyAlignment="1" applyProtection="1">
      <alignment horizontal="centerContinuous"/>
      <protection locked="0"/>
    </xf>
    <xf numFmtId="0" fontId="16" fillId="0" borderId="42" xfId="0" applyFont="1" applyFill="1" applyBorder="1" applyAlignment="1" applyProtection="1">
      <alignment horizontal="center"/>
      <protection locked="0"/>
    </xf>
    <xf numFmtId="0" fontId="16" fillId="0" borderId="42" xfId="0" applyFont="1" applyFill="1" applyBorder="1" applyAlignment="1">
      <alignment horizontal="center"/>
    </xf>
    <xf numFmtId="0" fontId="22" fillId="0" borderId="42" xfId="0" applyFont="1" applyFill="1" applyBorder="1" applyAlignment="1">
      <alignment horizontal="center"/>
    </xf>
    <xf numFmtId="0" fontId="22" fillId="0" borderId="42" xfId="0" applyFont="1" applyFill="1" applyBorder="1" applyAlignment="1" applyProtection="1">
      <alignment horizontal="centerContinuous"/>
      <protection locked="0"/>
    </xf>
    <xf numFmtId="0" fontId="8" fillId="0" borderId="28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32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4" fillId="0" borderId="27" xfId="0" applyFont="1" applyBorder="1" applyAlignment="1" applyProtection="1">
      <alignment horizontal="center"/>
      <protection locked="0"/>
    </xf>
    <xf numFmtId="0" fontId="30" fillId="0" borderId="0" xfId="0" applyFont="1"/>
    <xf numFmtId="3" fontId="16" fillId="0" borderId="47" xfId="0" applyNumberFormat="1" applyFont="1" applyBorder="1" applyAlignment="1" applyProtection="1">
      <alignment horizontal="center"/>
      <protection locked="0"/>
    </xf>
    <xf numFmtId="0" fontId="4" fillId="0" borderId="0" xfId="0" applyFont="1"/>
    <xf numFmtId="0" fontId="29" fillId="0" borderId="46" xfId="0" applyFont="1" applyBorder="1" applyAlignment="1">
      <alignment horizontal="center"/>
    </xf>
    <xf numFmtId="0" fontId="29" fillId="0" borderId="42" xfId="0" applyFont="1" applyFill="1" applyBorder="1" applyAlignment="1"/>
    <xf numFmtId="0" fontId="29" fillId="0" borderId="0" xfId="0" applyFont="1" applyFill="1" applyBorder="1" applyAlignment="1" applyProtection="1">
      <alignment horizontal="left"/>
      <protection locked="0"/>
    </xf>
    <xf numFmtId="0" fontId="29" fillId="0" borderId="46" xfId="0" applyFont="1" applyBorder="1" applyAlignment="1" applyProtection="1">
      <alignment horizontal="center"/>
      <protection locked="0"/>
    </xf>
    <xf numFmtId="0" fontId="14" fillId="0" borderId="57" xfId="0" applyFont="1" applyBorder="1" applyAlignment="1" applyProtection="1">
      <alignment horizontal="left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46" fillId="0" borderId="3" xfId="0" applyFont="1" applyBorder="1" applyAlignment="1" applyProtection="1">
      <alignment horizontal="centerContinuous"/>
      <protection locked="0"/>
    </xf>
    <xf numFmtId="0" fontId="46" fillId="0" borderId="4" xfId="0" applyFont="1" applyBorder="1" applyAlignment="1" applyProtection="1">
      <alignment horizontal="centerContinuous"/>
      <protection locked="0"/>
    </xf>
    <xf numFmtId="0" fontId="46" fillId="0" borderId="25" xfId="0" applyFont="1" applyBorder="1" applyAlignment="1" applyProtection="1">
      <alignment horizontal="centerContinuous"/>
      <protection locked="0"/>
    </xf>
    <xf numFmtId="3" fontId="46" fillId="0" borderId="8" xfId="0" applyNumberFormat="1" applyFont="1" applyBorder="1" applyAlignment="1" applyProtection="1">
      <alignment horizontal="center"/>
      <protection locked="0"/>
    </xf>
    <xf numFmtId="0" fontId="51" fillId="0" borderId="31" xfId="0" applyFont="1" applyBorder="1" applyAlignment="1" applyProtection="1">
      <alignment horizontal="left"/>
      <protection locked="0"/>
    </xf>
    <xf numFmtId="0" fontId="51" fillId="0" borderId="31" xfId="0" applyFont="1" applyBorder="1" applyAlignment="1" applyProtection="1">
      <alignment horizontal="centerContinuous"/>
      <protection locked="0"/>
    </xf>
    <xf numFmtId="0" fontId="52" fillId="0" borderId="28" xfId="0" applyFont="1" applyBorder="1" applyAlignment="1" applyProtection="1">
      <alignment horizontal="left"/>
      <protection locked="0"/>
    </xf>
    <xf numFmtId="0" fontId="51" fillId="0" borderId="28" xfId="0" applyFont="1" applyBorder="1" applyAlignment="1" applyProtection="1">
      <alignment horizontal="left"/>
      <protection locked="0"/>
    </xf>
    <xf numFmtId="0" fontId="51" fillId="0" borderId="57" xfId="0" applyFont="1" applyBorder="1" applyAlignment="1" applyProtection="1">
      <alignment horizontal="left"/>
      <protection locked="0"/>
    </xf>
    <xf numFmtId="0" fontId="0" fillId="0" borderId="4" xfId="0" applyBorder="1"/>
    <xf numFmtId="0" fontId="0" fillId="0" borderId="4" xfId="0" applyFont="1" applyBorder="1"/>
    <xf numFmtId="4" fontId="0" fillId="0" borderId="4" xfId="0" applyNumberFormat="1" applyFont="1" applyBorder="1"/>
    <xf numFmtId="165" fontId="29" fillId="0" borderId="47" xfId="0" applyNumberFormat="1" applyFont="1" applyFill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55" fillId="0" borderId="0" xfId="0" applyFont="1"/>
    <xf numFmtId="0" fontId="10" fillId="0" borderId="27" xfId="0" applyFont="1" applyBorder="1" applyAlignment="1">
      <alignment horizontal="left"/>
    </xf>
    <xf numFmtId="0" fontId="16" fillId="0" borderId="42" xfId="0" applyFont="1" applyBorder="1" applyAlignment="1" applyProtection="1">
      <alignment horizontal="left"/>
      <protection locked="0"/>
    </xf>
    <xf numFmtId="0" fontId="23" fillId="0" borderId="0" xfId="0" applyFont="1" applyAlignment="1">
      <alignment horizontal="left"/>
    </xf>
    <xf numFmtId="0" fontId="23" fillId="0" borderId="45" xfId="0" applyFont="1" applyBorder="1" applyAlignment="1">
      <alignment horizontal="left"/>
    </xf>
    <xf numFmtId="0" fontId="19" fillId="0" borderId="42" xfId="0" applyFont="1" applyBorder="1" applyAlignment="1" applyProtection="1">
      <alignment horizontal="left" vertical="top"/>
      <protection locked="0"/>
    </xf>
    <xf numFmtId="0" fontId="23" fillId="0" borderId="0" xfId="0" applyFont="1" applyAlignment="1">
      <alignment vertical="top"/>
    </xf>
    <xf numFmtId="0" fontId="23" fillId="0" borderId="45" xfId="0" applyFont="1" applyBorder="1" applyAlignment="1">
      <alignment vertical="top"/>
    </xf>
    <xf numFmtId="0" fontId="16" fillId="0" borderId="42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45" xfId="0" applyFont="1" applyBorder="1" applyAlignment="1">
      <alignment horizontal="left" vertical="top"/>
    </xf>
    <xf numFmtId="0" fontId="22" fillId="0" borderId="0" xfId="0" applyFont="1" applyBorder="1" applyAlignment="1" applyProtection="1">
      <alignment horizontal="left"/>
      <protection locked="0"/>
    </xf>
    <xf numFmtId="0" fontId="16" fillId="0" borderId="0" xfId="0" applyFont="1" applyBorder="1" applyAlignment="1" applyProtection="1">
      <alignment horizontal="left"/>
      <protection locked="0"/>
    </xf>
    <xf numFmtId="0" fontId="14" fillId="0" borderId="44" xfId="0" applyFont="1" applyBorder="1" applyAlignment="1" applyProtection="1">
      <alignment horizontal="left"/>
      <protection locked="0"/>
    </xf>
    <xf numFmtId="0" fontId="16" fillId="0" borderId="42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42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>
      <alignment horizontal="left"/>
      <protection locked="0"/>
    </xf>
    <xf numFmtId="0" fontId="22" fillId="0" borderId="42" xfId="0" applyFont="1" applyFill="1" applyBorder="1" applyAlignment="1" applyProtection="1">
      <alignment horizontal="left"/>
      <protection locked="0"/>
    </xf>
    <xf numFmtId="0" fontId="22" fillId="0" borderId="0" xfId="0" applyFont="1" applyFill="1" applyBorder="1" applyAlignment="1" applyProtection="1">
      <alignment horizontal="left"/>
      <protection locked="0"/>
    </xf>
    <xf numFmtId="0" fontId="22" fillId="0" borderId="48" xfId="0" applyFont="1" applyFill="1" applyBorder="1" applyAlignment="1" applyProtection="1">
      <alignment horizontal="left"/>
      <protection locked="0"/>
    </xf>
    <xf numFmtId="0" fontId="22" fillId="0" borderId="49" xfId="0" applyFont="1" applyFill="1" applyBorder="1" applyAlignment="1" applyProtection="1">
      <alignment horizontal="left"/>
      <protection locked="0"/>
    </xf>
    <xf numFmtId="0" fontId="22" fillId="0" borderId="0" xfId="0" applyFont="1" applyBorder="1" applyAlignment="1" applyProtection="1">
      <alignment horizontal="left"/>
      <protection locked="0"/>
    </xf>
    <xf numFmtId="0" fontId="16" fillId="0" borderId="42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45" xfId="0" applyFont="1" applyBorder="1" applyAlignment="1">
      <alignment horizontal="left" vertical="top"/>
    </xf>
    <xf numFmtId="0" fontId="16" fillId="0" borderId="0" xfId="0" applyFont="1" applyBorder="1" applyAlignment="1" applyProtection="1">
      <alignment horizontal="left"/>
      <protection locked="0"/>
    </xf>
    <xf numFmtId="0" fontId="14" fillId="0" borderId="44" xfId="0" applyFont="1" applyBorder="1" applyAlignment="1" applyProtection="1">
      <alignment horizontal="left"/>
      <protection locked="0"/>
    </xf>
    <xf numFmtId="0" fontId="16" fillId="0" borderId="42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42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>
      <alignment horizontal="left"/>
      <protection locked="0"/>
    </xf>
    <xf numFmtId="0" fontId="22" fillId="0" borderId="42" xfId="0" applyFont="1" applyFill="1" applyBorder="1" applyAlignment="1" applyProtection="1">
      <alignment horizontal="left"/>
      <protection locked="0"/>
    </xf>
    <xf numFmtId="0" fontId="22" fillId="0" borderId="0" xfId="0" applyFont="1" applyFill="1" applyBorder="1" applyAlignment="1" applyProtection="1">
      <alignment horizontal="left"/>
      <protection locked="0"/>
    </xf>
    <xf numFmtId="0" fontId="22" fillId="0" borderId="48" xfId="0" applyFont="1" applyFill="1" applyBorder="1" applyAlignment="1" applyProtection="1">
      <alignment horizontal="left"/>
      <protection locked="0"/>
    </xf>
    <xf numFmtId="0" fontId="22" fillId="0" borderId="49" xfId="0" applyFont="1" applyFill="1" applyBorder="1" applyAlignment="1" applyProtection="1">
      <alignment horizontal="left"/>
      <protection locked="0"/>
    </xf>
    <xf numFmtId="0" fontId="56" fillId="0" borderId="25" xfId="0" applyFont="1" applyBorder="1" applyAlignment="1" applyProtection="1">
      <alignment horizontal="centerContinuous" vertical="center" wrapText="1"/>
      <protection locked="0"/>
    </xf>
    <xf numFmtId="10" fontId="19" fillId="0" borderId="46" xfId="0" applyNumberFormat="1" applyFont="1" applyFill="1" applyBorder="1" applyAlignment="1">
      <alignment horizontal="center"/>
    </xf>
    <xf numFmtId="1" fontId="20" fillId="0" borderId="47" xfId="0" applyNumberFormat="1" applyFont="1" applyFill="1" applyBorder="1" applyAlignment="1">
      <alignment horizontal="center"/>
    </xf>
    <xf numFmtId="1" fontId="16" fillId="0" borderId="44" xfId="0" applyNumberFormat="1" applyFont="1" applyBorder="1" applyAlignment="1" applyProtection="1">
      <alignment horizontal="center"/>
      <protection locked="0"/>
    </xf>
    <xf numFmtId="1" fontId="16" fillId="0" borderId="44" xfId="0" applyNumberFormat="1" applyFont="1" applyBorder="1" applyAlignment="1">
      <alignment horizontal="center"/>
    </xf>
    <xf numFmtId="1" fontId="16" fillId="0" borderId="44" xfId="0" applyNumberFormat="1" applyFont="1" applyBorder="1" applyAlignment="1" applyProtection="1">
      <alignment horizontal="left"/>
      <protection locked="0"/>
    </xf>
    <xf numFmtId="1" fontId="16" fillId="0" borderId="59" xfId="0" applyNumberFormat="1" applyFont="1" applyBorder="1" applyAlignment="1">
      <alignment horizontal="center"/>
    </xf>
    <xf numFmtId="3" fontId="16" fillId="0" borderId="47" xfId="0" applyNumberFormat="1" applyFont="1" applyFill="1" applyBorder="1" applyAlignment="1">
      <alignment horizontal="center"/>
    </xf>
    <xf numFmtId="3" fontId="16" fillId="0" borderId="47" xfId="0" applyNumberFormat="1" applyFont="1" applyBorder="1" applyAlignment="1">
      <alignment horizontal="center"/>
    </xf>
    <xf numFmtId="3" fontId="16" fillId="0" borderId="44" xfId="0" applyNumberFormat="1" applyFont="1" applyBorder="1" applyAlignment="1" applyProtection="1">
      <alignment horizontal="center"/>
      <protection locked="0"/>
    </xf>
    <xf numFmtId="3" fontId="16" fillId="0" borderId="44" xfId="0" applyNumberFormat="1" applyFont="1" applyBorder="1" applyAlignment="1">
      <alignment horizontal="center"/>
    </xf>
    <xf numFmtId="3" fontId="16" fillId="0" borderId="44" xfId="0" applyNumberFormat="1" applyFont="1" applyBorder="1" applyAlignment="1" applyProtection="1">
      <alignment horizontal="left"/>
      <protection locked="0"/>
    </xf>
    <xf numFmtId="0" fontId="7" fillId="0" borderId="25" xfId="0" applyFont="1" applyBorder="1" applyAlignment="1" applyProtection="1">
      <alignment horizontal="centerContinuous" vertical="center" wrapText="1"/>
      <protection locked="0"/>
    </xf>
    <xf numFmtId="165" fontId="14" fillId="0" borderId="47" xfId="0" applyNumberFormat="1" applyFont="1" applyBorder="1" applyAlignment="1">
      <alignment horizontal="right" indent="1"/>
    </xf>
    <xf numFmtId="0" fontId="14" fillId="0" borderId="46" xfId="0" applyFont="1" applyBorder="1" applyAlignment="1">
      <alignment horizontal="right" vertical="center" indent="1"/>
    </xf>
    <xf numFmtId="0" fontId="22" fillId="0" borderId="0" xfId="0" applyFont="1" applyBorder="1" applyAlignment="1" applyProtection="1">
      <alignment horizontal="left"/>
      <protection locked="0"/>
    </xf>
    <xf numFmtId="0" fontId="16" fillId="0" borderId="0" xfId="0" applyFont="1" applyBorder="1" applyAlignment="1" applyProtection="1">
      <alignment horizontal="left"/>
      <protection locked="0"/>
    </xf>
    <xf numFmtId="0" fontId="14" fillId="0" borderId="44" xfId="0" applyFont="1" applyBorder="1" applyAlignment="1" applyProtection="1">
      <alignment horizontal="left"/>
      <protection locked="0"/>
    </xf>
    <xf numFmtId="0" fontId="16" fillId="0" borderId="42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42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>
      <alignment horizontal="left"/>
      <protection locked="0"/>
    </xf>
    <xf numFmtId="0" fontId="22" fillId="0" borderId="42" xfId="0" applyFont="1" applyFill="1" applyBorder="1" applyAlignment="1" applyProtection="1">
      <alignment horizontal="left"/>
      <protection locked="0"/>
    </xf>
    <xf numFmtId="0" fontId="22" fillId="0" borderId="0" xfId="0" applyFont="1" applyFill="1" applyBorder="1" applyAlignment="1" applyProtection="1">
      <alignment horizontal="left"/>
      <protection locked="0"/>
    </xf>
    <xf numFmtId="0" fontId="22" fillId="0" borderId="48" xfId="0" applyFont="1" applyFill="1" applyBorder="1" applyAlignment="1" applyProtection="1">
      <alignment horizontal="left"/>
      <protection locked="0"/>
    </xf>
    <xf numFmtId="0" fontId="22" fillId="0" borderId="49" xfId="0" applyFont="1" applyFill="1" applyBorder="1" applyAlignment="1" applyProtection="1">
      <alignment horizontal="left"/>
      <protection locked="0"/>
    </xf>
    <xf numFmtId="0" fontId="30" fillId="0" borderId="42" xfId="0" applyFont="1" applyFill="1" applyBorder="1" applyAlignment="1"/>
    <xf numFmtId="165" fontId="30" fillId="0" borderId="47" xfId="0" applyNumberFormat="1" applyFont="1" applyFill="1" applyBorder="1" applyAlignment="1">
      <alignment horizontal="center"/>
    </xf>
    <xf numFmtId="0" fontId="30" fillId="0" borderId="10" xfId="0" applyFont="1" applyFill="1" applyBorder="1" applyAlignment="1" applyProtection="1">
      <alignment horizontal="justify"/>
      <protection locked="0"/>
    </xf>
    <xf numFmtId="0" fontId="37" fillId="0" borderId="46" xfId="0" applyFont="1" applyFill="1" applyBorder="1" applyAlignment="1">
      <alignment horizontal="center"/>
    </xf>
    <xf numFmtId="0" fontId="36" fillId="0" borderId="13" xfId="0" applyFont="1" applyFill="1" applyBorder="1" applyAlignment="1" applyProtection="1">
      <alignment horizontal="center"/>
      <protection locked="0"/>
    </xf>
    <xf numFmtId="0" fontId="8" fillId="0" borderId="42" xfId="0" applyFont="1" applyFill="1" applyBorder="1" applyAlignment="1" applyProtection="1">
      <alignment horizontal="center"/>
      <protection locked="0"/>
    </xf>
    <xf numFmtId="0" fontId="18" fillId="0" borderId="42" xfId="0" applyFont="1" applyFill="1" applyBorder="1" applyAlignment="1" applyProtection="1">
      <alignment horizontal="center"/>
      <protection locked="0"/>
    </xf>
    <xf numFmtId="0" fontId="8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horizontal="left"/>
    </xf>
    <xf numFmtId="0" fontId="30" fillId="0" borderId="0" xfId="0" applyFont="1" applyAlignment="1">
      <alignment horizontal="left"/>
    </xf>
    <xf numFmtId="0" fontId="30" fillId="0" borderId="45" xfId="0" applyFont="1" applyBorder="1" applyAlignment="1">
      <alignment horizontal="left"/>
    </xf>
    <xf numFmtId="0" fontId="30" fillId="0" borderId="0" xfId="0" applyFont="1" applyAlignment="1">
      <alignment vertical="top"/>
    </xf>
    <xf numFmtId="0" fontId="30" fillId="0" borderId="45" xfId="0" applyFont="1" applyBorder="1" applyAlignment="1">
      <alignment vertical="top"/>
    </xf>
    <xf numFmtId="0" fontId="30" fillId="0" borderId="0" xfId="0" applyFont="1" applyBorder="1" applyAlignment="1">
      <alignment horizontal="left" vertical="top"/>
    </xf>
    <xf numFmtId="0" fontId="30" fillId="0" borderId="45" xfId="0" applyFont="1" applyBorder="1" applyAlignment="1">
      <alignment horizontal="left" vertical="top"/>
    </xf>
    <xf numFmtId="0" fontId="30" fillId="0" borderId="42" xfId="0" applyFont="1" applyBorder="1" applyAlignment="1">
      <alignment horizontal="left" vertical="top"/>
    </xf>
    <xf numFmtId="0" fontId="30" fillId="0" borderId="0" xfId="0" applyFont="1" applyFill="1" applyAlignment="1">
      <alignment horizontal="center"/>
    </xf>
    <xf numFmtId="0" fontId="30" fillId="0" borderId="0" xfId="0" applyFont="1" applyFill="1" applyBorder="1" applyAlignment="1" applyProtection="1">
      <alignment horizontal="left"/>
      <protection locked="0"/>
    </xf>
    <xf numFmtId="0" fontId="30" fillId="0" borderId="55" xfId="0" applyFont="1" applyBorder="1" applyAlignment="1" applyProtection="1">
      <alignment horizontal="center"/>
      <protection locked="0"/>
    </xf>
    <xf numFmtId="165" fontId="30" fillId="0" borderId="47" xfId="0" applyNumberFormat="1" applyFont="1" applyBorder="1" applyAlignment="1">
      <alignment horizontal="right" indent="1"/>
    </xf>
    <xf numFmtId="0" fontId="30" fillId="0" borderId="42" xfId="0" applyFont="1" applyFill="1" applyBorder="1" applyAlignment="1" applyProtection="1">
      <alignment horizontal="centerContinuous"/>
      <protection locked="0"/>
    </xf>
    <xf numFmtId="0" fontId="30" fillId="0" borderId="42" xfId="0" applyFont="1" applyFill="1" applyBorder="1" applyAlignment="1" applyProtection="1">
      <alignment horizontal="left"/>
      <protection locked="0"/>
    </xf>
    <xf numFmtId="0" fontId="30" fillId="0" borderId="46" xfId="0" applyFont="1" applyBorder="1" applyAlignment="1">
      <alignment horizontal="center"/>
    </xf>
    <xf numFmtId="0" fontId="30" fillId="0" borderId="42" xfId="0" applyFont="1" applyFill="1" applyBorder="1" applyAlignment="1" applyProtection="1">
      <alignment horizontal="center"/>
      <protection locked="0"/>
    </xf>
    <xf numFmtId="0" fontId="30" fillId="0" borderId="42" xfId="0" applyFont="1" applyFill="1" applyBorder="1" applyAlignment="1" applyProtection="1"/>
    <xf numFmtId="0" fontId="30" fillId="0" borderId="0" xfId="0" applyFont="1" applyFill="1" applyBorder="1" applyAlignment="1"/>
    <xf numFmtId="0" fontId="30" fillId="0" borderId="0" xfId="0" applyFont="1" applyFill="1" applyAlignment="1"/>
    <xf numFmtId="0" fontId="30" fillId="0" borderId="42" xfId="0" applyFont="1" applyBorder="1" applyAlignment="1" applyProtection="1">
      <alignment horizontal="center"/>
      <protection locked="0"/>
    </xf>
    <xf numFmtId="0" fontId="30" fillId="0" borderId="55" xfId="0" applyFont="1" applyBorder="1" applyAlignment="1" applyProtection="1">
      <alignment horizontal="right" vertical="center" indent="1"/>
      <protection locked="0"/>
    </xf>
    <xf numFmtId="0" fontId="30" fillId="0" borderId="46" xfId="0" applyFont="1" applyBorder="1" applyAlignment="1" applyProtection="1">
      <alignment horizontal="right" vertical="center" indent="1"/>
      <protection locked="0"/>
    </xf>
    <xf numFmtId="0" fontId="30" fillId="0" borderId="46" xfId="0" applyFont="1" applyBorder="1" applyAlignment="1">
      <alignment horizontal="right" vertical="center" indent="1"/>
    </xf>
    <xf numFmtId="0" fontId="30" fillId="0" borderId="42" xfId="0" applyFont="1" applyBorder="1" applyAlignment="1" applyProtection="1">
      <alignment horizontal="centerContinuous"/>
      <protection locked="0"/>
    </xf>
    <xf numFmtId="0" fontId="5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horizontal="center"/>
    </xf>
    <xf numFmtId="0" fontId="4" fillId="2" borderId="4" xfId="0" applyFont="1" applyFill="1" applyBorder="1"/>
    <xf numFmtId="0" fontId="4" fillId="2" borderId="4" xfId="0" applyFont="1" applyFill="1" applyBorder="1" applyAlignment="1"/>
    <xf numFmtId="4" fontId="36" fillId="2" borderId="4" xfId="0" applyNumberFormat="1" applyFont="1" applyFill="1" applyBorder="1" applyAlignment="1" applyProtection="1">
      <alignment horizontal="right"/>
      <protection locked="0"/>
    </xf>
    <xf numFmtId="4" fontId="36" fillId="2" borderId="4" xfId="0" applyNumberFormat="1" applyFont="1" applyFill="1" applyBorder="1" applyAlignment="1" applyProtection="1">
      <alignment horizontal="left"/>
      <protection locked="0"/>
    </xf>
    <xf numFmtId="0" fontId="0" fillId="2" borderId="4" xfId="0" applyFill="1" applyBorder="1"/>
    <xf numFmtId="4" fontId="4" fillId="2" borderId="4" xfId="0" applyNumberFormat="1" applyFont="1" applyFill="1" applyBorder="1"/>
    <xf numFmtId="4" fontId="4" fillId="0" borderId="0" xfId="0" applyNumberFormat="1" applyFont="1" applyFill="1" applyBorder="1"/>
    <xf numFmtId="0" fontId="0" fillId="0" borderId="4" xfId="0" applyFont="1" applyFill="1" applyBorder="1"/>
    <xf numFmtId="4" fontId="0" fillId="0" borderId="4" xfId="0" applyNumberFormat="1" applyFont="1" applyFill="1" applyBorder="1" applyAlignment="1"/>
    <xf numFmtId="4" fontId="0" fillId="0" borderId="4" xfId="0" applyNumberFormat="1" applyFont="1" applyBorder="1" applyAlignment="1">
      <alignment horizontal="left"/>
    </xf>
    <xf numFmtId="4" fontId="4" fillId="4" borderId="4" xfId="0" applyNumberFormat="1" applyFont="1" applyFill="1" applyBorder="1"/>
    <xf numFmtId="0" fontId="4" fillId="0" borderId="0" xfId="0" applyFont="1" applyFill="1" applyBorder="1" applyAlignment="1"/>
    <xf numFmtId="4" fontId="38" fillId="2" borderId="4" xfId="0" applyNumberFormat="1" applyFont="1" applyFill="1" applyBorder="1" applyAlignment="1">
      <alignment horizontal="right"/>
    </xf>
    <xf numFmtId="4" fontId="38" fillId="2" borderId="4" xfId="0" applyNumberFormat="1" applyFont="1" applyFill="1" applyBorder="1" applyAlignment="1">
      <alignment horizontal="left"/>
    </xf>
    <xf numFmtId="4" fontId="4" fillId="0" borderId="0" xfId="0" applyNumberFormat="1" applyFont="1"/>
    <xf numFmtId="0" fontId="0" fillId="3" borderId="4" xfId="0" applyFont="1" applyFill="1" applyBorder="1"/>
    <xf numFmtId="0" fontId="0" fillId="3" borderId="4" xfId="0" applyFont="1" applyFill="1" applyBorder="1" applyAlignment="1"/>
    <xf numFmtId="4" fontId="37" fillId="3" borderId="4" xfId="0" applyNumberFormat="1" applyFont="1" applyFill="1" applyBorder="1" applyAlignment="1">
      <alignment horizontal="right"/>
    </xf>
    <xf numFmtId="4" fontId="37" fillId="3" borderId="4" xfId="0" applyNumberFormat="1" applyFont="1" applyFill="1" applyBorder="1" applyAlignment="1">
      <alignment horizontal="left"/>
    </xf>
    <xf numFmtId="2" fontId="0" fillId="3" borderId="4" xfId="0" applyNumberFormat="1" applyFont="1" applyFill="1" applyBorder="1"/>
    <xf numFmtId="4" fontId="0" fillId="0" borderId="0" xfId="0" applyNumberFormat="1" applyFont="1" applyFill="1" applyBorder="1"/>
    <xf numFmtId="4" fontId="4" fillId="3" borderId="0" xfId="0" applyNumberFormat="1" applyFont="1" applyFill="1"/>
    <xf numFmtId="0" fontId="4" fillId="3" borderId="0" xfId="0" applyFont="1" applyFill="1" applyBorder="1" applyAlignment="1"/>
    <xf numFmtId="0" fontId="0" fillId="3" borderId="0" xfId="0" applyFill="1"/>
    <xf numFmtId="0" fontId="0" fillId="0" borderId="4" xfId="0" applyFont="1" applyFill="1" applyBorder="1" applyAlignment="1"/>
    <xf numFmtId="4" fontId="37" fillId="0" borderId="4" xfId="0" applyNumberFormat="1" applyFont="1" applyFill="1" applyBorder="1" applyAlignment="1">
      <alignment horizontal="right"/>
    </xf>
    <xf numFmtId="4" fontId="37" fillId="0" borderId="4" xfId="0" applyNumberFormat="1" applyFont="1" applyFill="1" applyBorder="1" applyAlignment="1">
      <alignment horizontal="left"/>
    </xf>
    <xf numFmtId="4" fontId="0" fillId="0" borderId="4" xfId="0" applyNumberFormat="1" applyFont="1" applyFill="1" applyBorder="1"/>
    <xf numFmtId="4" fontId="0" fillId="0" borderId="0" xfId="0" applyNumberFormat="1" applyFont="1" applyBorder="1"/>
    <xf numFmtId="0" fontId="0" fillId="2" borderId="0" xfId="0" applyFill="1"/>
    <xf numFmtId="0" fontId="0" fillId="0" borderId="0" xfId="0" applyFont="1" applyFill="1" applyBorder="1" applyAlignment="1">
      <alignment vertical="center"/>
    </xf>
    <xf numFmtId="0" fontId="57" fillId="0" borderId="0" xfId="0" applyFont="1"/>
    <xf numFmtId="0" fontId="24" fillId="0" borderId="0" xfId="0" applyFont="1" applyFill="1" applyBorder="1" applyAlignment="1">
      <alignment vertical="center"/>
    </xf>
    <xf numFmtId="0" fontId="4" fillId="0" borderId="4" xfId="0" applyFont="1" applyFill="1" applyBorder="1"/>
    <xf numFmtId="0" fontId="4" fillId="0" borderId="4" xfId="0" applyFont="1" applyFill="1" applyBorder="1" applyAlignment="1"/>
    <xf numFmtId="4" fontId="38" fillId="0" borderId="4" xfId="0" applyNumberFormat="1" applyFont="1" applyFill="1" applyBorder="1" applyAlignment="1">
      <alignment horizontal="right"/>
    </xf>
    <xf numFmtId="4" fontId="38" fillId="0" borderId="4" xfId="0" applyNumberFormat="1" applyFont="1" applyFill="1" applyBorder="1" applyAlignment="1">
      <alignment horizontal="left"/>
    </xf>
    <xf numFmtId="4" fontId="4" fillId="0" borderId="4" xfId="0" applyNumberFormat="1" applyFont="1" applyFill="1" applyBorder="1"/>
    <xf numFmtId="4" fontId="0" fillId="3" borderId="4" xfId="0" applyNumberFormat="1" applyFont="1" applyFill="1" applyBorder="1"/>
    <xf numFmtId="4" fontId="57" fillId="3" borderId="0" xfId="0" applyNumberFormat="1" applyFont="1" applyFill="1" applyBorder="1"/>
    <xf numFmtId="0" fontId="57" fillId="3" borderId="0" xfId="0" applyFont="1" applyFill="1"/>
    <xf numFmtId="0" fontId="22" fillId="0" borderId="0" xfId="0" applyFont="1" applyFill="1" applyBorder="1" applyAlignment="1" applyProtection="1">
      <alignment horizontal="centerContinuous" vertical="center"/>
      <protection locked="0"/>
    </xf>
    <xf numFmtId="0" fontId="14" fillId="0" borderId="0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left"/>
      <protection locked="0"/>
    </xf>
    <xf numFmtId="0" fontId="16" fillId="0" borderId="42" xfId="0" applyFont="1" applyBorder="1" applyAlignment="1" applyProtection="1">
      <alignment horizontal="left"/>
      <protection locked="0"/>
    </xf>
    <xf numFmtId="0" fontId="23" fillId="0" borderId="0" xfId="0" applyFont="1" applyAlignment="1">
      <alignment horizontal="left"/>
    </xf>
    <xf numFmtId="0" fontId="23" fillId="0" borderId="45" xfId="0" applyFont="1" applyBorder="1" applyAlignment="1">
      <alignment horizontal="left"/>
    </xf>
    <xf numFmtId="0" fontId="16" fillId="0" borderId="42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45" xfId="0" applyFont="1" applyBorder="1" applyAlignment="1">
      <alignment horizontal="left" vertical="top"/>
    </xf>
    <xf numFmtId="0" fontId="19" fillId="0" borderId="42" xfId="0" applyFont="1" applyBorder="1" applyAlignment="1" applyProtection="1">
      <alignment horizontal="left" vertical="top"/>
      <protection locked="0"/>
    </xf>
    <xf numFmtId="0" fontId="23" fillId="0" borderId="0" xfId="0" applyFont="1" applyAlignment="1">
      <alignment vertical="top"/>
    </xf>
    <xf numFmtId="0" fontId="23" fillId="0" borderId="45" xfId="0" applyFont="1" applyBorder="1" applyAlignment="1">
      <alignment vertical="top"/>
    </xf>
    <xf numFmtId="0" fontId="29" fillId="0" borderId="42" xfId="0" applyFont="1" applyBorder="1" applyAlignment="1" applyProtection="1">
      <alignment horizontal="left" vertical="top"/>
      <protection locked="0"/>
    </xf>
    <xf numFmtId="0" fontId="43" fillId="0" borderId="0" xfId="0" applyFont="1" applyAlignment="1">
      <alignment vertical="top"/>
    </xf>
    <xf numFmtId="0" fontId="43" fillId="0" borderId="45" xfId="0" applyFont="1" applyBorder="1" applyAlignment="1">
      <alignment vertical="top"/>
    </xf>
    <xf numFmtId="0" fontId="16" fillId="0" borderId="0" xfId="0" applyFont="1" applyBorder="1" applyAlignment="1" applyProtection="1">
      <alignment horizontal="left"/>
      <protection locked="0"/>
    </xf>
    <xf numFmtId="0" fontId="14" fillId="0" borderId="44" xfId="0" applyFont="1" applyBorder="1" applyAlignment="1" applyProtection="1">
      <alignment horizontal="left"/>
      <protection locked="0"/>
    </xf>
    <xf numFmtId="0" fontId="16" fillId="0" borderId="42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42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>
      <alignment horizontal="left"/>
      <protection locked="0"/>
    </xf>
    <xf numFmtId="0" fontId="22" fillId="0" borderId="42" xfId="0" applyFont="1" applyFill="1" applyBorder="1" applyAlignment="1" applyProtection="1">
      <alignment horizontal="left"/>
      <protection locked="0"/>
    </xf>
    <xf numFmtId="0" fontId="22" fillId="0" borderId="0" xfId="0" applyFont="1" applyFill="1" applyBorder="1" applyAlignment="1" applyProtection="1">
      <alignment horizontal="left"/>
      <protection locked="0"/>
    </xf>
    <xf numFmtId="0" fontId="22" fillId="0" borderId="48" xfId="0" applyFont="1" applyFill="1" applyBorder="1" applyAlignment="1" applyProtection="1">
      <alignment horizontal="left"/>
      <protection locked="0"/>
    </xf>
    <xf numFmtId="0" fontId="22" fillId="0" borderId="49" xfId="0" applyFont="1" applyFill="1" applyBorder="1" applyAlignment="1" applyProtection="1">
      <alignment horizontal="left"/>
      <protection locked="0"/>
    </xf>
    <xf numFmtId="0" fontId="44" fillId="0" borderId="0" xfId="0" applyFont="1"/>
    <xf numFmtId="0" fontId="45" fillId="0" borderId="0" xfId="0" applyFont="1" applyAlignment="1">
      <alignment horizontal="right"/>
    </xf>
    <xf numFmtId="0" fontId="46" fillId="0" borderId="27" xfId="0" applyFont="1" applyBorder="1" applyAlignment="1">
      <alignment horizontal="centerContinuous"/>
    </xf>
    <xf numFmtId="0" fontId="47" fillId="0" borderId="28" xfId="0" applyFont="1" applyBorder="1" applyAlignment="1">
      <alignment horizontal="centerContinuous"/>
    </xf>
    <xf numFmtId="0" fontId="48" fillId="0" borderId="29" xfId="0" applyFont="1" applyBorder="1" applyAlignment="1">
      <alignment horizontal="center"/>
    </xf>
    <xf numFmtId="0" fontId="48" fillId="0" borderId="29" xfId="0" applyFont="1" applyBorder="1" applyAlignment="1">
      <alignment horizontal="centerContinuous"/>
    </xf>
    <xf numFmtId="0" fontId="48" fillId="0" borderId="30" xfId="0" applyFont="1" applyBorder="1" applyAlignment="1">
      <alignment horizontal="centerContinuous"/>
    </xf>
    <xf numFmtId="0" fontId="49" fillId="0" borderId="3" xfId="0" applyFont="1" applyBorder="1" applyAlignment="1">
      <alignment horizontal="center"/>
    </xf>
    <xf numFmtId="0" fontId="49" fillId="0" borderId="25" xfId="0" applyFont="1" applyBorder="1" applyAlignment="1">
      <alignment horizontal="centerContinuous"/>
    </xf>
    <xf numFmtId="0" fontId="0" fillId="0" borderId="25" xfId="0" applyBorder="1" applyAlignment="1">
      <alignment horizontal="centerContinuous"/>
    </xf>
    <xf numFmtId="0" fontId="49" fillId="0" borderId="4" xfId="0" applyFont="1" applyBorder="1" applyAlignment="1">
      <alignment horizontal="centerContinuous"/>
    </xf>
    <xf numFmtId="0" fontId="49" fillId="0" borderId="17" xfId="0" applyFont="1" applyBorder="1" applyAlignment="1">
      <alignment horizontal="centerContinuous"/>
    </xf>
    <xf numFmtId="0" fontId="49" fillId="0" borderId="4" xfId="0" applyFont="1" applyBorder="1" applyAlignment="1">
      <alignment horizontal="center"/>
    </xf>
    <xf numFmtId="0" fontId="49" fillId="0" borderId="1" xfId="0" applyFont="1" applyBorder="1" applyAlignment="1">
      <alignment horizontal="centerContinuous"/>
    </xf>
    <xf numFmtId="0" fontId="49" fillId="0" borderId="51" xfId="0" applyFont="1" applyBorder="1" applyAlignment="1">
      <alignment horizontal="centerContinuous" vertical="center"/>
    </xf>
    <xf numFmtId="0" fontId="49" fillId="0" borderId="3" xfId="0" applyFont="1" applyBorder="1" applyAlignment="1">
      <alignment horizontal="centerContinuous"/>
    </xf>
    <xf numFmtId="0" fontId="49" fillId="0" borderId="6" xfId="0" applyFont="1" applyBorder="1" applyAlignment="1">
      <alignment horizontal="left"/>
    </xf>
    <xf numFmtId="0" fontId="49" fillId="0" borderId="17" xfId="0" applyFont="1" applyBorder="1" applyAlignment="1">
      <alignment horizontal="left"/>
    </xf>
    <xf numFmtId="0" fontId="49" fillId="0" borderId="6" xfId="0" applyFont="1" applyBorder="1" applyAlignment="1">
      <alignment horizontal="centerContinuous"/>
    </xf>
    <xf numFmtId="0" fontId="49" fillId="0" borderId="25" xfId="0" applyFont="1" applyBorder="1" applyAlignment="1">
      <alignment horizontal="center"/>
    </xf>
    <xf numFmtId="0" fontId="49" fillId="0" borderId="59" xfId="0" applyFont="1" applyBorder="1" applyAlignment="1">
      <alignment horizontal="centerContinuous"/>
    </xf>
    <xf numFmtId="0" fontId="46" fillId="0" borderId="7" xfId="0" applyFont="1" applyBorder="1" applyAlignment="1">
      <alignment horizontal="centerContinuous"/>
    </xf>
    <xf numFmtId="0" fontId="46" fillId="0" borderId="7" xfId="0" applyFont="1" applyBorder="1" applyAlignment="1" applyProtection="1">
      <alignment horizontal="centerContinuous"/>
      <protection locked="0"/>
    </xf>
    <xf numFmtId="0" fontId="49" fillId="0" borderId="62" xfId="0" applyFont="1" applyBorder="1" applyAlignment="1">
      <alignment horizontal="centerContinuous"/>
    </xf>
    <xf numFmtId="0" fontId="49" fillId="0" borderId="39" xfId="0" applyFont="1" applyBorder="1" applyAlignment="1">
      <alignment horizontal="centerContinuous"/>
    </xf>
    <xf numFmtId="0" fontId="49" fillId="0" borderId="40" xfId="0" applyFont="1" applyBorder="1" applyAlignment="1">
      <alignment horizontal="centerContinuous"/>
    </xf>
    <xf numFmtId="0" fontId="49" fillId="0" borderId="16" xfId="0" applyFont="1" applyBorder="1" applyAlignment="1">
      <alignment horizontal="centerContinuous"/>
    </xf>
    <xf numFmtId="0" fontId="0" fillId="0" borderId="0" xfId="0" applyAlignment="1">
      <alignment vertical="center"/>
    </xf>
    <xf numFmtId="0" fontId="58" fillId="0" borderId="0" xfId="0" applyFont="1" applyFill="1" applyBorder="1" applyAlignment="1"/>
    <xf numFmtId="0" fontId="58" fillId="0" borderId="0" xfId="0" applyFont="1" applyFill="1" applyBorder="1" applyAlignment="1" applyProtection="1">
      <alignment horizontal="left"/>
      <protection locked="0"/>
    </xf>
    <xf numFmtId="0" fontId="59" fillId="0" borderId="46" xfId="0" applyFont="1" applyBorder="1" applyAlignment="1" applyProtection="1">
      <alignment horizontal="left"/>
      <protection locked="0"/>
    </xf>
    <xf numFmtId="3" fontId="29" fillId="0" borderId="44" xfId="0" applyNumberFormat="1" applyFont="1" applyBorder="1" applyAlignment="1" applyProtection="1">
      <alignment horizontal="center"/>
      <protection locked="0"/>
    </xf>
    <xf numFmtId="0" fontId="60" fillId="0" borderId="42" xfId="0" applyFont="1" applyBorder="1" applyAlignment="1">
      <alignment horizontal="center"/>
    </xf>
    <xf numFmtId="0" fontId="61" fillId="0" borderId="42" xfId="0" applyFont="1" applyFill="1" applyBorder="1" applyAlignment="1"/>
    <xf numFmtId="0" fontId="61" fillId="0" borderId="0" xfId="0" applyFont="1" applyFill="1" applyBorder="1" applyAlignment="1"/>
    <xf numFmtId="0" fontId="61" fillId="0" borderId="0" xfId="0" applyFont="1" applyFill="1" applyBorder="1" applyAlignment="1" applyProtection="1">
      <alignment horizontal="left"/>
      <protection locked="0"/>
    </xf>
    <xf numFmtId="0" fontId="62" fillId="0" borderId="46" xfId="0" applyFont="1" applyBorder="1" applyAlignment="1" applyProtection="1">
      <alignment horizontal="left"/>
      <protection locked="0"/>
    </xf>
    <xf numFmtId="3" fontId="60" fillId="0" borderId="44" xfId="0" applyNumberFormat="1" applyFont="1" applyBorder="1" applyAlignment="1" applyProtection="1">
      <alignment horizontal="center"/>
      <protection locked="0"/>
    </xf>
    <xf numFmtId="0" fontId="29" fillId="0" borderId="42" xfId="0" applyFont="1" applyFill="1" applyBorder="1" applyAlignment="1" applyProtection="1">
      <alignment horizontal="left"/>
      <protection locked="0"/>
    </xf>
    <xf numFmtId="0" fontId="43" fillId="0" borderId="0" xfId="0" applyFont="1" applyFill="1" applyBorder="1" applyAlignment="1">
      <alignment horizontal="left"/>
    </xf>
    <xf numFmtId="0" fontId="29" fillId="0" borderId="46" xfId="0" applyFont="1" applyFill="1" applyBorder="1" applyAlignment="1">
      <alignment horizontal="center"/>
    </xf>
    <xf numFmtId="3" fontId="29" fillId="0" borderId="47" xfId="0" applyNumberFormat="1" applyFont="1" applyFill="1" applyBorder="1" applyAlignment="1">
      <alignment horizontal="center"/>
    </xf>
    <xf numFmtId="0" fontId="29" fillId="0" borderId="42" xfId="0" applyFont="1" applyBorder="1" applyAlignment="1">
      <alignment horizontal="left" vertical="top"/>
    </xf>
    <xf numFmtId="0" fontId="29" fillId="0" borderId="0" xfId="0" applyFont="1" applyBorder="1" applyAlignment="1">
      <alignment horizontal="left" vertical="top"/>
    </xf>
    <xf numFmtId="0" fontId="29" fillId="0" borderId="45" xfId="0" applyFont="1" applyBorder="1" applyAlignment="1">
      <alignment horizontal="left" vertical="top"/>
    </xf>
    <xf numFmtId="0" fontId="29" fillId="0" borderId="42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3" fontId="29" fillId="0" borderId="44" xfId="0" applyNumberFormat="1" applyFont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63" fillId="0" borderId="0" xfId="0" applyFont="1"/>
    <xf numFmtId="0" fontId="8" fillId="0" borderId="0" xfId="0" applyFont="1" applyFill="1" applyBorder="1" applyAlignment="1">
      <alignment vertical="center"/>
    </xf>
    <xf numFmtId="0" fontId="44" fillId="0" borderId="0" xfId="0" applyFont="1" applyAlignment="1">
      <alignment vertical="center"/>
    </xf>
    <xf numFmtId="0" fontId="52" fillId="0" borderId="0" xfId="0" applyFont="1"/>
    <xf numFmtId="0" fontId="54" fillId="0" borderId="0" xfId="0" applyFont="1"/>
    <xf numFmtId="0" fontId="16" fillId="0" borderId="42" xfId="0" applyFont="1" applyBorder="1" applyAlignment="1" applyProtection="1">
      <alignment horizontal="left"/>
      <protection locked="0"/>
    </xf>
    <xf numFmtId="0" fontId="23" fillId="0" borderId="0" xfId="0" applyFont="1" applyAlignment="1">
      <alignment horizontal="left"/>
    </xf>
    <xf numFmtId="0" fontId="23" fillId="0" borderId="45" xfId="0" applyFont="1" applyBorder="1" applyAlignment="1">
      <alignment horizontal="left"/>
    </xf>
    <xf numFmtId="0" fontId="19" fillId="0" borderId="42" xfId="0" applyFont="1" applyBorder="1" applyAlignment="1" applyProtection="1">
      <alignment horizontal="left" vertical="top"/>
      <protection locked="0"/>
    </xf>
    <xf numFmtId="0" fontId="23" fillId="0" borderId="0" xfId="0" applyFont="1" applyAlignment="1">
      <alignment vertical="top"/>
    </xf>
    <xf numFmtId="0" fontId="23" fillId="0" borderId="45" xfId="0" applyFont="1" applyBorder="1" applyAlignment="1">
      <alignment vertical="top"/>
    </xf>
    <xf numFmtId="0" fontId="16" fillId="0" borderId="42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45" xfId="0" applyFont="1" applyBorder="1" applyAlignment="1">
      <alignment horizontal="left" vertical="top"/>
    </xf>
    <xf numFmtId="0" fontId="22" fillId="0" borderId="0" xfId="0" applyFont="1" applyBorder="1" applyAlignment="1" applyProtection="1">
      <alignment horizontal="left"/>
      <protection locked="0"/>
    </xf>
    <xf numFmtId="0" fontId="16" fillId="0" borderId="0" xfId="0" applyFont="1" applyBorder="1" applyAlignment="1" applyProtection="1">
      <alignment horizontal="left"/>
      <protection locked="0"/>
    </xf>
    <xf numFmtId="0" fontId="14" fillId="0" borderId="44" xfId="0" applyFont="1" applyBorder="1" applyAlignment="1" applyProtection="1">
      <alignment horizontal="left"/>
      <protection locked="0"/>
    </xf>
    <xf numFmtId="0" fontId="16" fillId="0" borderId="42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42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>
      <alignment horizontal="left"/>
      <protection locked="0"/>
    </xf>
    <xf numFmtId="0" fontId="22" fillId="0" borderId="48" xfId="0" applyFont="1" applyFill="1" applyBorder="1" applyAlignment="1" applyProtection="1">
      <alignment horizontal="left"/>
      <protection locked="0"/>
    </xf>
    <xf numFmtId="0" fontId="22" fillId="0" borderId="49" xfId="0" applyFont="1" applyFill="1" applyBorder="1" applyAlignment="1" applyProtection="1">
      <alignment horizontal="left"/>
      <protection locked="0"/>
    </xf>
    <xf numFmtId="0" fontId="22" fillId="0" borderId="42" xfId="0" applyFont="1" applyFill="1" applyBorder="1" applyAlignment="1" applyProtection="1">
      <alignment horizontal="left"/>
      <protection locked="0"/>
    </xf>
    <xf numFmtId="0" fontId="22" fillId="0" borderId="0" xfId="0" applyFont="1" applyFill="1" applyBorder="1" applyAlignment="1" applyProtection="1">
      <alignment horizontal="left"/>
      <protection locked="0"/>
    </xf>
    <xf numFmtId="0" fontId="68" fillId="0" borderId="0" xfId="0" applyFont="1" applyFill="1" applyBorder="1" applyAlignment="1"/>
    <xf numFmtId="0" fontId="68" fillId="0" borderId="0" xfId="0" applyFont="1" applyFill="1" applyBorder="1" applyAlignment="1" applyProtection="1">
      <alignment horizontal="left"/>
      <protection locked="0"/>
    </xf>
    <xf numFmtId="0" fontId="69" fillId="0" borderId="46" xfId="0" applyFont="1" applyBorder="1" applyAlignment="1" applyProtection="1">
      <alignment horizontal="left"/>
      <protection locked="0"/>
    </xf>
    <xf numFmtId="3" fontId="67" fillId="0" borderId="44" xfId="0" applyNumberFormat="1" applyFont="1" applyBorder="1" applyAlignment="1" applyProtection="1">
      <alignment horizontal="center"/>
      <protection locked="0"/>
    </xf>
    <xf numFmtId="0" fontId="67" fillId="0" borderId="0" xfId="0" applyFont="1" applyFill="1" applyBorder="1" applyAlignment="1"/>
    <xf numFmtId="0" fontId="67" fillId="0" borderId="0" xfId="0" applyFont="1" applyFill="1" applyBorder="1" applyAlignment="1" applyProtection="1">
      <alignment horizontal="left"/>
      <protection locked="0"/>
    </xf>
    <xf numFmtId="0" fontId="8" fillId="6" borderId="0" xfId="0" applyFont="1" applyFill="1"/>
    <xf numFmtId="0" fontId="22" fillId="0" borderId="41" xfId="0" applyFont="1" applyFill="1" applyBorder="1" applyAlignment="1">
      <alignment horizontal="center"/>
    </xf>
    <xf numFmtId="0" fontId="22" fillId="0" borderId="41" xfId="0" applyFont="1" applyFill="1" applyBorder="1" applyAlignment="1" applyProtection="1">
      <alignment horizontal="centerContinuous"/>
      <protection locked="0"/>
    </xf>
    <xf numFmtId="0" fontId="8" fillId="0" borderId="41" xfId="0" applyFont="1" applyBorder="1"/>
    <xf numFmtId="0" fontId="67" fillId="0" borderId="41" xfId="0" applyFont="1" applyBorder="1" applyAlignment="1" applyProtection="1">
      <alignment horizontal="centerContinuous"/>
      <protection locked="0"/>
    </xf>
    <xf numFmtId="0" fontId="67" fillId="0" borderId="41" xfId="0" applyFont="1" applyBorder="1" applyAlignment="1">
      <alignment horizontal="center"/>
    </xf>
    <xf numFmtId="0" fontId="16" fillId="6" borderId="46" xfId="0" applyFont="1" applyFill="1" applyBorder="1" applyAlignment="1" applyProtection="1">
      <alignment horizontal="center"/>
      <protection locked="0"/>
    </xf>
    <xf numFmtId="3" fontId="16" fillId="6" borderId="44" xfId="0" applyNumberFormat="1" applyFont="1" applyFill="1" applyBorder="1" applyAlignment="1" applyProtection="1">
      <alignment horizontal="center"/>
      <protection locked="0"/>
    </xf>
    <xf numFmtId="0" fontId="16" fillId="0" borderId="42" xfId="0" applyFont="1" applyBorder="1" applyAlignment="1" applyProtection="1">
      <alignment horizontal="left" vertical="top"/>
      <protection locked="0"/>
    </xf>
    <xf numFmtId="0" fontId="16" fillId="0" borderId="46" xfId="0" applyFont="1" applyFill="1" applyBorder="1" applyAlignment="1">
      <alignment horizontal="center"/>
    </xf>
    <xf numFmtId="3" fontId="29" fillId="0" borderId="47" xfId="0" applyNumberFormat="1" applyFont="1" applyBorder="1" applyAlignment="1" applyProtection="1">
      <alignment horizontal="center"/>
      <protection locked="0"/>
    </xf>
    <xf numFmtId="0" fontId="16" fillId="6" borderId="42" xfId="0" applyFont="1" applyFill="1" applyBorder="1" applyAlignment="1"/>
    <xf numFmtId="0" fontId="16" fillId="6" borderId="0" xfId="0" applyFont="1" applyFill="1" applyBorder="1" applyAlignment="1" applyProtection="1">
      <alignment horizontal="left"/>
      <protection locked="0"/>
    </xf>
    <xf numFmtId="0" fontId="16" fillId="6" borderId="0" xfId="0" applyFont="1" applyFill="1" applyBorder="1" applyAlignment="1"/>
    <xf numFmtId="0" fontId="16" fillId="6" borderId="0" xfId="0" applyFont="1" applyFill="1" applyAlignment="1"/>
    <xf numFmtId="0" fontId="16" fillId="6" borderId="46" xfId="0" applyFont="1" applyFill="1" applyBorder="1" applyAlignment="1">
      <alignment horizontal="center"/>
    </xf>
    <xf numFmtId="3" fontId="16" fillId="6" borderId="47" xfId="0" applyNumberFormat="1" applyFont="1" applyFill="1" applyBorder="1" applyAlignment="1">
      <alignment horizontal="center"/>
    </xf>
    <xf numFmtId="0" fontId="16" fillId="0" borderId="42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>
      <alignment horizontal="left"/>
      <protection locked="0"/>
    </xf>
    <xf numFmtId="3" fontId="28" fillId="0" borderId="44" xfId="0" applyNumberFormat="1" applyFont="1" applyBorder="1" applyAlignment="1" applyProtection="1">
      <alignment horizontal="center"/>
      <protection locked="0"/>
    </xf>
    <xf numFmtId="0" fontId="67" fillId="0" borderId="41" xfId="0" applyFon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16" fillId="0" borderId="0" xfId="0" applyFont="1" applyFill="1" applyBorder="1" applyAlignment="1" applyProtection="1">
      <alignment horizontal="centerContinuous" vertical="center"/>
      <protection locked="0"/>
    </xf>
    <xf numFmtId="0" fontId="10" fillId="0" borderId="36" xfId="0" applyFont="1" applyBorder="1" applyAlignment="1" applyProtection="1">
      <alignment horizontal="center"/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22" fillId="0" borderId="0" xfId="0" applyFont="1" applyBorder="1" applyAlignment="1" applyProtection="1">
      <alignment horizontal="left"/>
      <protection locked="0"/>
    </xf>
    <xf numFmtId="0" fontId="16" fillId="0" borderId="0" xfId="0" applyFont="1" applyBorder="1" applyAlignment="1" applyProtection="1">
      <alignment horizontal="left"/>
      <protection locked="0"/>
    </xf>
    <xf numFmtId="0" fontId="14" fillId="0" borderId="44" xfId="0" applyFont="1" applyBorder="1" applyAlignment="1" applyProtection="1">
      <alignment horizontal="left"/>
      <protection locked="0"/>
    </xf>
    <xf numFmtId="164" fontId="10" fillId="0" borderId="8" xfId="0" applyNumberFormat="1" applyFont="1" applyBorder="1" applyAlignment="1" applyProtection="1">
      <alignment horizontal="center"/>
      <protection locked="0"/>
    </xf>
    <xf numFmtId="0" fontId="16" fillId="0" borderId="42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42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>
      <alignment horizontal="left"/>
      <protection locked="0"/>
    </xf>
    <xf numFmtId="0" fontId="22" fillId="0" borderId="48" xfId="0" applyFont="1" applyFill="1" applyBorder="1" applyAlignment="1" applyProtection="1">
      <alignment horizontal="left"/>
      <protection locked="0"/>
    </xf>
    <xf numFmtId="0" fontId="22" fillId="0" borderId="49" xfId="0" applyFont="1" applyFill="1" applyBorder="1" applyAlignment="1" applyProtection="1">
      <alignment horizontal="left"/>
      <protection locked="0"/>
    </xf>
    <xf numFmtId="0" fontId="22" fillId="0" borderId="42" xfId="0" applyFont="1" applyFill="1" applyBorder="1" applyAlignment="1" applyProtection="1">
      <alignment horizontal="left"/>
      <protection locked="0"/>
    </xf>
    <xf numFmtId="0" fontId="22" fillId="0" borderId="0" xfId="0" applyFont="1" applyFill="1" applyBorder="1" applyAlignment="1" applyProtection="1">
      <alignment horizontal="left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10" fillId="0" borderId="37" xfId="0" applyFont="1" applyBorder="1" applyAlignment="1" applyProtection="1">
      <alignment horizontal="center"/>
      <protection locked="0"/>
    </xf>
    <xf numFmtId="0" fontId="22" fillId="0" borderId="42" xfId="0" applyFont="1" applyBorder="1" applyAlignment="1" applyProtection="1">
      <alignment horizontal="center"/>
      <protection locked="0"/>
    </xf>
    <xf numFmtId="0" fontId="22" fillId="0" borderId="0" xfId="0" applyFont="1" applyBorder="1" applyAlignment="1" applyProtection="1">
      <alignment horizontal="center"/>
      <protection locked="0"/>
    </xf>
    <xf numFmtId="165" fontId="0" fillId="0" borderId="9" xfId="0" applyNumberFormat="1" applyFont="1" applyFill="1" applyBorder="1" applyAlignment="1" applyProtection="1">
      <alignment horizontal="right" vertical="center"/>
      <protection locked="0"/>
    </xf>
    <xf numFmtId="0" fontId="36" fillId="0" borderId="27" xfId="0" applyFont="1" applyBorder="1" applyAlignment="1">
      <alignment horizontal="centerContinuous"/>
    </xf>
    <xf numFmtId="0" fontId="30" fillId="0" borderId="28" xfId="0" applyFont="1" applyBorder="1" applyAlignment="1">
      <alignment horizontal="centerContinuous"/>
    </xf>
    <xf numFmtId="0" fontId="36" fillId="0" borderId="29" xfId="0" applyFont="1" applyBorder="1" applyAlignment="1">
      <alignment horizontal="center"/>
    </xf>
    <xf numFmtId="0" fontId="36" fillId="0" borderId="29" xfId="0" applyFont="1" applyBorder="1" applyAlignment="1">
      <alignment horizontal="centerContinuous"/>
    </xf>
    <xf numFmtId="0" fontId="36" fillId="0" borderId="30" xfId="0" applyFont="1" applyBorder="1" applyAlignment="1">
      <alignment horizontal="centerContinuous"/>
    </xf>
    <xf numFmtId="0" fontId="36" fillId="0" borderId="3" xfId="0" applyFont="1" applyBorder="1" applyAlignment="1">
      <alignment horizontal="center"/>
    </xf>
    <xf numFmtId="0" fontId="36" fillId="0" borderId="25" xfId="0" applyFont="1" applyBorder="1" applyAlignment="1">
      <alignment horizontal="centerContinuous"/>
    </xf>
    <xf numFmtId="0" fontId="30" fillId="0" borderId="25" xfId="0" applyFont="1" applyBorder="1" applyAlignment="1">
      <alignment horizontal="centerContinuous"/>
    </xf>
    <xf numFmtId="0" fontId="36" fillId="0" borderId="4" xfId="0" applyFont="1" applyBorder="1" applyAlignment="1">
      <alignment horizontal="centerContinuous"/>
    </xf>
    <xf numFmtId="0" fontId="36" fillId="0" borderId="17" xfId="0" applyFont="1" applyBorder="1" applyAlignment="1">
      <alignment horizontal="centerContinuous"/>
    </xf>
    <xf numFmtId="0" fontId="36" fillId="0" borderId="4" xfId="0" applyFont="1" applyBorder="1" applyAlignment="1">
      <alignment horizontal="center"/>
    </xf>
    <xf numFmtId="0" fontId="36" fillId="0" borderId="1" xfId="0" applyFont="1" applyBorder="1" applyAlignment="1">
      <alignment horizontal="centerContinuous"/>
    </xf>
    <xf numFmtId="0" fontId="36" fillId="0" borderId="3" xfId="0" applyFont="1" applyBorder="1" applyAlignment="1" applyProtection="1">
      <alignment horizontal="center"/>
      <protection locked="0"/>
    </xf>
    <xf numFmtId="0" fontId="36" fillId="0" borderId="25" xfId="0" applyFont="1" applyBorder="1" applyAlignment="1" applyProtection="1">
      <alignment horizontal="left"/>
      <protection locked="0"/>
    </xf>
    <xf numFmtId="0" fontId="36" fillId="0" borderId="25" xfId="0" applyFont="1" applyBorder="1" applyAlignment="1" applyProtection="1">
      <alignment horizontal="centerContinuous"/>
      <protection locked="0"/>
    </xf>
    <xf numFmtId="49" fontId="36" fillId="0" borderId="4" xfId="0" applyNumberFormat="1" applyFont="1" applyBorder="1" applyAlignment="1" applyProtection="1">
      <alignment horizontal="centerContinuous"/>
      <protection locked="0"/>
    </xf>
    <xf numFmtId="0" fontId="36" fillId="0" borderId="25" xfId="0" applyFont="1" applyBorder="1" applyAlignment="1" applyProtection="1">
      <alignment horizontal="center" vertical="center"/>
      <protection locked="0"/>
    </xf>
    <xf numFmtId="0" fontId="36" fillId="0" borderId="4" xfId="0" applyFont="1" applyBorder="1" applyAlignment="1" applyProtection="1">
      <alignment horizontal="centerContinuous"/>
      <protection locked="0"/>
    </xf>
    <xf numFmtId="0" fontId="36" fillId="0" borderId="51" xfId="0" applyFont="1" applyBorder="1" applyAlignment="1">
      <alignment horizontal="centerContinuous" vertical="center"/>
    </xf>
    <xf numFmtId="0" fontId="36" fillId="0" borderId="3" xfId="0" applyFont="1" applyBorder="1" applyAlignment="1">
      <alignment horizontal="centerContinuous"/>
    </xf>
    <xf numFmtId="0" fontId="36" fillId="0" borderId="25" xfId="0" applyFont="1" applyBorder="1" applyAlignment="1">
      <alignment horizontal="center"/>
    </xf>
    <xf numFmtId="0" fontId="36" fillId="0" borderId="34" xfId="0" applyFont="1" applyBorder="1" applyAlignment="1">
      <alignment horizontal="centerContinuous"/>
    </xf>
    <xf numFmtId="49" fontId="36" fillId="0" borderId="42" xfId="0" applyNumberFormat="1" applyFont="1" applyBorder="1" applyAlignment="1">
      <alignment horizontal="centerContinuous"/>
    </xf>
    <xf numFmtId="49" fontId="36" fillId="0" borderId="0" xfId="0" applyNumberFormat="1" applyFont="1" applyBorder="1" applyAlignment="1">
      <alignment horizontal="centerContinuous"/>
    </xf>
    <xf numFmtId="49" fontId="36" fillId="0" borderId="6" xfId="0" applyNumberFormat="1" applyFont="1" applyBorder="1" applyAlignment="1" applyProtection="1">
      <alignment horizontal="center"/>
      <protection locked="0"/>
    </xf>
    <xf numFmtId="49" fontId="36" fillId="0" borderId="4" xfId="0" applyNumberFormat="1" applyFont="1" applyBorder="1" applyAlignment="1">
      <alignment horizontal="centerContinuous"/>
    </xf>
    <xf numFmtId="0" fontId="36" fillId="0" borderId="10" xfId="0" applyFont="1" applyBorder="1" applyAlignment="1">
      <alignment horizontal="centerContinuous"/>
    </xf>
    <xf numFmtId="0" fontId="36" fillId="0" borderId="20" xfId="0" applyFont="1" applyBorder="1" applyAlignment="1">
      <alignment horizontal="centerContinuous"/>
    </xf>
    <xf numFmtId="0" fontId="36" fillId="0" borderId="26" xfId="0" applyFont="1" applyBorder="1" applyAlignment="1">
      <alignment horizontal="centerContinuous"/>
    </xf>
    <xf numFmtId="0" fontId="36" fillId="0" borderId="26" xfId="0" applyFont="1" applyBorder="1" applyAlignment="1">
      <alignment horizontal="center"/>
    </xf>
    <xf numFmtId="0" fontId="36" fillId="0" borderId="43" xfId="0" applyFont="1" applyBorder="1" applyAlignment="1">
      <alignment horizontal="center"/>
    </xf>
    <xf numFmtId="0" fontId="36" fillId="0" borderId="61" xfId="0" applyFont="1" applyBorder="1" applyAlignment="1">
      <alignment horizontal="left"/>
    </xf>
    <xf numFmtId="0" fontId="36" fillId="0" borderId="45" xfId="0" applyFont="1" applyBorder="1" applyAlignment="1">
      <alignment horizontal="center"/>
    </xf>
    <xf numFmtId="0" fontId="36" fillId="0" borderId="0" xfId="0" applyFont="1" applyBorder="1" applyAlignment="1">
      <alignment horizontal="left"/>
    </xf>
    <xf numFmtId="0" fontId="36" fillId="0" borderId="0" xfId="0" applyFont="1" applyBorder="1" applyAlignment="1">
      <alignment horizontal="center"/>
    </xf>
    <xf numFmtId="0" fontId="36" fillId="0" borderId="44" xfId="0" applyFont="1" applyBorder="1" applyAlignment="1">
      <alignment horizontal="center"/>
    </xf>
    <xf numFmtId="0" fontId="30" fillId="0" borderId="0" xfId="0" applyFont="1" applyBorder="1" applyAlignment="1">
      <alignment horizontal="left" vertical="center" indent="1"/>
    </xf>
    <xf numFmtId="0" fontId="55" fillId="0" borderId="0" xfId="0" applyFont="1" applyBorder="1" applyAlignment="1">
      <alignment horizontal="left" vertical="center" indent="1"/>
    </xf>
    <xf numFmtId="0" fontId="30" fillId="0" borderId="9" xfId="0" applyFont="1" applyBorder="1" applyAlignment="1" applyProtection="1">
      <alignment horizontal="left"/>
      <protection locked="0"/>
    </xf>
    <xf numFmtId="0" fontId="30" fillId="0" borderId="18" xfId="0" applyFont="1" applyBorder="1" applyAlignment="1" applyProtection="1">
      <alignment horizontal="center"/>
      <protection locked="0"/>
    </xf>
    <xf numFmtId="0" fontId="36" fillId="7" borderId="6" xfId="0" applyFont="1" applyFill="1" applyBorder="1" applyAlignment="1" applyProtection="1">
      <alignment horizontal="left"/>
      <protection locked="0"/>
    </xf>
    <xf numFmtId="0" fontId="30" fillId="7" borderId="25" xfId="0" applyFont="1" applyFill="1" applyBorder="1" applyAlignment="1" applyProtection="1">
      <alignment horizontal="left"/>
      <protection locked="0"/>
    </xf>
    <xf numFmtId="0" fontId="30" fillId="7" borderId="60" xfId="0" applyFont="1" applyFill="1" applyBorder="1" applyAlignment="1" applyProtection="1">
      <alignment horizontal="left"/>
      <protection locked="0"/>
    </xf>
    <xf numFmtId="165" fontId="30" fillId="0" borderId="9" xfId="0" applyNumberFormat="1" applyFont="1" applyFill="1" applyBorder="1" applyAlignment="1" applyProtection="1">
      <alignment horizontal="right" vertical="center"/>
      <protection locked="0"/>
    </xf>
    <xf numFmtId="0" fontId="30" fillId="0" borderId="18" xfId="0" applyFont="1" applyFill="1" applyBorder="1" applyAlignment="1" applyProtection="1">
      <alignment horizontal="center"/>
      <protection locked="0"/>
    </xf>
    <xf numFmtId="0" fontId="30" fillId="0" borderId="53" xfId="0" applyFont="1" applyBorder="1" applyAlignment="1" applyProtection="1">
      <alignment horizontal="left" vertical="center" indent="1"/>
      <protection locked="0"/>
    </xf>
    <xf numFmtId="0" fontId="30" fillId="0" borderId="53" xfId="0" applyFont="1" applyBorder="1" applyAlignment="1" applyProtection="1">
      <alignment horizontal="left"/>
      <protection locked="0"/>
    </xf>
    <xf numFmtId="3" fontId="30" fillId="0" borderId="53" xfId="0" applyNumberFormat="1" applyFont="1" applyFill="1" applyBorder="1" applyAlignment="1" applyProtection="1">
      <alignment horizontal="right" vertical="center"/>
      <protection locked="0"/>
    </xf>
    <xf numFmtId="0" fontId="30" fillId="0" borderId="53" xfId="0" applyFont="1" applyBorder="1" applyAlignment="1" applyProtection="1">
      <alignment horizontal="left" vertical="center"/>
      <protection locked="0"/>
    </xf>
    <xf numFmtId="0" fontId="30" fillId="0" borderId="54" xfId="0" applyFont="1" applyBorder="1" applyAlignment="1" applyProtection="1">
      <alignment horizontal="left"/>
      <protection locked="0"/>
    </xf>
    <xf numFmtId="0" fontId="36" fillId="5" borderId="6" xfId="0" applyFont="1" applyFill="1" applyBorder="1" applyAlignment="1" applyProtection="1">
      <alignment horizontal="left"/>
      <protection locked="0"/>
    </xf>
    <xf numFmtId="0" fontId="30" fillId="5" borderId="25" xfId="0" applyFont="1" applyFill="1" applyBorder="1" applyAlignment="1" applyProtection="1">
      <alignment horizontal="left"/>
      <protection locked="0"/>
    </xf>
    <xf numFmtId="0" fontId="30" fillId="5" borderId="25" xfId="0" applyFont="1" applyFill="1" applyBorder="1" applyAlignment="1" applyProtection="1">
      <alignment horizontal="center"/>
      <protection locked="0"/>
    </xf>
    <xf numFmtId="0" fontId="30" fillId="5" borderId="60" xfId="0" applyFont="1" applyFill="1" applyBorder="1" applyAlignment="1" applyProtection="1">
      <alignment horizontal="left"/>
      <protection locked="0"/>
    </xf>
    <xf numFmtId="0" fontId="36" fillId="0" borderId="0" xfId="0" applyFont="1" applyFill="1" applyBorder="1" applyAlignment="1" applyProtection="1">
      <alignment horizontal="left"/>
      <protection locked="0"/>
    </xf>
    <xf numFmtId="0" fontId="30" fillId="0" borderId="0" xfId="0" applyFont="1" applyFill="1" applyBorder="1" applyAlignment="1" applyProtection="1">
      <alignment horizontal="center"/>
      <protection locked="0"/>
    </xf>
    <xf numFmtId="0" fontId="30" fillId="0" borderId="44" xfId="0" applyFont="1" applyFill="1" applyBorder="1" applyAlignment="1" applyProtection="1">
      <alignment horizontal="left"/>
      <protection locked="0"/>
    </xf>
    <xf numFmtId="165" fontId="30" fillId="0" borderId="3" xfId="0" applyNumberFormat="1" applyFont="1" applyFill="1" applyBorder="1" applyAlignment="1">
      <alignment horizontal="right" vertical="center"/>
    </xf>
    <xf numFmtId="0" fontId="30" fillId="0" borderId="4" xfId="0" applyFont="1" applyFill="1" applyBorder="1" applyAlignment="1">
      <alignment horizontal="center"/>
    </xf>
    <xf numFmtId="0" fontId="36" fillId="0" borderId="6" xfId="0" applyFont="1" applyBorder="1" applyAlignment="1">
      <alignment vertical="center"/>
    </xf>
    <xf numFmtId="0" fontId="36" fillId="0" borderId="25" xfId="0" applyFont="1" applyBorder="1" applyAlignment="1">
      <alignment horizontal="left" vertical="center"/>
    </xf>
    <xf numFmtId="167" fontId="30" fillId="0" borderId="25" xfId="0" applyNumberFormat="1" applyFont="1" applyBorder="1" applyAlignment="1">
      <alignment horizontal="right" vertical="center"/>
    </xf>
    <xf numFmtId="0" fontId="30" fillId="0" borderId="25" xfId="0" applyFont="1" applyBorder="1" applyAlignment="1">
      <alignment horizontal="left" vertical="center"/>
    </xf>
    <xf numFmtId="0" fontId="36" fillId="0" borderId="60" xfId="0" applyFont="1" applyBorder="1" applyAlignment="1">
      <alignment horizontal="center"/>
    </xf>
    <xf numFmtId="0" fontId="30" fillId="3" borderId="4" xfId="0" applyFont="1" applyFill="1" applyBorder="1" applyAlignment="1" applyProtection="1">
      <alignment horizontal="center"/>
      <protection locked="0"/>
    </xf>
    <xf numFmtId="3" fontId="30" fillId="0" borderId="53" xfId="0" applyNumberFormat="1" applyFont="1" applyBorder="1" applyAlignment="1" applyProtection="1">
      <alignment horizontal="right" vertical="center"/>
      <protection locked="0"/>
    </xf>
    <xf numFmtId="0" fontId="36" fillId="0" borderId="53" xfId="0" applyFont="1" applyBorder="1" applyAlignment="1" applyProtection="1">
      <alignment horizontal="left" vertical="center"/>
      <protection locked="0"/>
    </xf>
    <xf numFmtId="0" fontId="30" fillId="3" borderId="18" xfId="0" applyFont="1" applyFill="1" applyBorder="1" applyAlignment="1" applyProtection="1">
      <alignment horizontal="center"/>
      <protection locked="0"/>
    </xf>
    <xf numFmtId="0" fontId="30" fillId="0" borderId="53" xfId="0" applyFont="1" applyBorder="1" applyAlignment="1" applyProtection="1">
      <alignment horizontal="left" vertical="center" indent="2"/>
      <protection locked="0"/>
    </xf>
    <xf numFmtId="0" fontId="36" fillId="5" borderId="53" xfId="0" applyFont="1" applyFill="1" applyBorder="1" applyAlignment="1" applyProtection="1">
      <alignment horizontal="left"/>
      <protection locked="0"/>
    </xf>
    <xf numFmtId="0" fontId="30" fillId="5" borderId="53" xfId="0" applyFont="1" applyFill="1" applyBorder="1" applyAlignment="1" applyProtection="1">
      <alignment horizontal="left"/>
      <protection locked="0"/>
    </xf>
    <xf numFmtId="3" fontId="30" fillId="5" borderId="53" xfId="0" applyNumberFormat="1" applyFont="1" applyFill="1" applyBorder="1" applyAlignment="1" applyProtection="1">
      <alignment horizontal="right" vertical="center"/>
      <protection locked="0"/>
    </xf>
    <xf numFmtId="0" fontId="30" fillId="5" borderId="53" xfId="0" applyFont="1" applyFill="1" applyBorder="1" applyAlignment="1" applyProtection="1">
      <alignment horizontal="left" vertical="center"/>
      <protection locked="0"/>
    </xf>
    <xf numFmtId="0" fontId="30" fillId="5" borderId="54" xfId="0" applyFont="1" applyFill="1" applyBorder="1" applyAlignment="1" applyProtection="1">
      <alignment horizontal="left"/>
      <protection locked="0"/>
    </xf>
    <xf numFmtId="165" fontId="30" fillId="0" borderId="3" xfId="0" applyNumberFormat="1" applyFont="1" applyFill="1" applyBorder="1" applyAlignment="1" applyProtection="1">
      <alignment horizontal="right" vertical="center"/>
      <protection locked="0"/>
    </xf>
    <xf numFmtId="0" fontId="30" fillId="0" borderId="18" xfId="0" applyFont="1" applyFill="1" applyBorder="1" applyAlignment="1" applyProtection="1">
      <alignment horizontal="center" vertical="center"/>
      <protection locked="0"/>
    </xf>
    <xf numFmtId="0" fontId="30" fillId="0" borderId="25" xfId="0" applyFont="1" applyFill="1" applyBorder="1" applyAlignment="1" applyProtection="1">
      <alignment horizontal="left" indent="1"/>
      <protection locked="0"/>
    </xf>
    <xf numFmtId="0" fontId="30" fillId="0" borderId="25" xfId="0" applyFont="1" applyBorder="1" applyAlignment="1">
      <alignment horizontal="left" indent="1"/>
    </xf>
    <xf numFmtId="3" fontId="30" fillId="0" borderId="25" xfId="0" applyNumberFormat="1" applyFont="1" applyFill="1" applyBorder="1" applyAlignment="1" applyProtection="1">
      <alignment horizontal="right" vertical="center"/>
      <protection locked="0"/>
    </xf>
    <xf numFmtId="0" fontId="30" fillId="0" borderId="25" xfId="0" applyFont="1" applyBorder="1"/>
    <xf numFmtId="0" fontId="30" fillId="0" borderId="60" xfId="0" applyFont="1" applyBorder="1" applyAlignment="1" applyProtection="1">
      <alignment horizontal="left"/>
      <protection locked="0"/>
    </xf>
    <xf numFmtId="0" fontId="30" fillId="0" borderId="6" xfId="0" applyFont="1" applyBorder="1" applyAlignment="1" applyProtection="1">
      <alignment horizontal="left" indent="1"/>
      <protection locked="0"/>
    </xf>
    <xf numFmtId="0" fontId="30" fillId="0" borderId="25" xfId="0" applyFont="1" applyBorder="1" applyAlignment="1" applyProtection="1">
      <alignment horizontal="left" indent="1"/>
      <protection locked="0"/>
    </xf>
    <xf numFmtId="0" fontId="30" fillId="0" borderId="25" xfId="0" applyFont="1" applyBorder="1" applyAlignment="1" applyProtection="1">
      <alignment horizontal="left" vertical="center"/>
      <protection locked="0"/>
    </xf>
    <xf numFmtId="0" fontId="30" fillId="0" borderId="0" xfId="0" applyFont="1" applyFill="1" applyBorder="1" applyAlignment="1" applyProtection="1">
      <alignment horizontal="left" indent="1"/>
      <protection locked="0"/>
    </xf>
    <xf numFmtId="0" fontId="30" fillId="0" borderId="0" xfId="0" applyFont="1" applyAlignment="1">
      <alignment horizontal="left" indent="1"/>
    </xf>
    <xf numFmtId="0" fontId="30" fillId="0" borderId="44" xfId="0" applyFont="1" applyBorder="1" applyAlignment="1" applyProtection="1">
      <alignment horizontal="left"/>
      <protection locked="0"/>
    </xf>
    <xf numFmtId="0" fontId="30" fillId="0" borderId="53" xfId="0" applyFont="1" applyFill="1" applyBorder="1" applyAlignment="1" applyProtection="1">
      <alignment horizontal="left" indent="1"/>
      <protection locked="0"/>
    </xf>
    <xf numFmtId="0" fontId="30" fillId="0" borderId="53" xfId="0" applyFont="1" applyBorder="1" applyAlignment="1" applyProtection="1">
      <alignment horizontal="left" indent="1"/>
      <protection locked="0"/>
    </xf>
    <xf numFmtId="0" fontId="36" fillId="7" borderId="53" xfId="0" applyFont="1" applyFill="1" applyBorder="1" applyAlignment="1" applyProtection="1">
      <alignment horizontal="left"/>
      <protection locked="0"/>
    </xf>
    <xf numFmtId="0" fontId="30" fillId="7" borderId="53" xfId="0" applyFont="1" applyFill="1" applyBorder="1" applyAlignment="1" applyProtection="1">
      <alignment horizontal="left"/>
      <protection locked="0"/>
    </xf>
    <xf numFmtId="3" fontId="30" fillId="7" borderId="53" xfId="0" applyNumberFormat="1" applyFont="1" applyFill="1" applyBorder="1" applyAlignment="1" applyProtection="1">
      <alignment horizontal="right" vertical="center"/>
      <protection locked="0"/>
    </xf>
    <xf numFmtId="0" fontId="30" fillId="7" borderId="53" xfId="0" applyFont="1" applyFill="1" applyBorder="1" applyAlignment="1" applyProtection="1">
      <alignment horizontal="left" vertical="center"/>
      <protection locked="0"/>
    </xf>
    <xf numFmtId="0" fontId="30" fillId="7" borderId="54" xfId="0" applyFont="1" applyFill="1" applyBorder="1" applyAlignment="1" applyProtection="1">
      <alignment horizontal="left"/>
      <protection locked="0"/>
    </xf>
    <xf numFmtId="0" fontId="30" fillId="0" borderId="9" xfId="0" applyFont="1" applyFill="1" applyBorder="1" applyAlignment="1" applyProtection="1">
      <alignment horizontal="left"/>
      <protection locked="0"/>
    </xf>
    <xf numFmtId="0" fontId="30" fillId="0" borderId="53" xfId="0" applyFont="1" applyFill="1" applyBorder="1" applyAlignment="1" applyProtection="1">
      <alignment horizontal="right" vertical="center"/>
      <protection locked="0"/>
    </xf>
    <xf numFmtId="0" fontId="55" fillId="0" borderId="53" xfId="0" applyFont="1" applyBorder="1" applyAlignment="1" applyProtection="1">
      <alignment horizontal="left" vertical="center" indent="1"/>
      <protection locked="0"/>
    </xf>
    <xf numFmtId="0" fontId="30" fillId="0" borderId="6" xfId="0" applyFont="1" applyBorder="1" applyAlignment="1" applyProtection="1">
      <alignment horizontal="left"/>
      <protection locked="0"/>
    </xf>
    <xf numFmtId="0" fontId="30" fillId="0" borderId="25" xfId="0" applyFont="1" applyBorder="1" applyAlignment="1" applyProtection="1">
      <alignment horizontal="left"/>
      <protection locked="0"/>
    </xf>
    <xf numFmtId="0" fontId="30" fillId="0" borderId="0" xfId="0" applyFont="1" applyBorder="1" applyAlignment="1" applyProtection="1">
      <alignment horizontal="left" vertical="center" indent="1"/>
      <protection locked="0"/>
    </xf>
    <xf numFmtId="0" fontId="30" fillId="0" borderId="0" xfId="0" applyFont="1" applyBorder="1" applyAlignment="1" applyProtection="1">
      <alignment horizontal="left" indent="1"/>
      <protection locked="0"/>
    </xf>
    <xf numFmtId="0" fontId="30" fillId="0" borderId="0" xfId="0" applyFont="1" applyBorder="1" applyAlignment="1" applyProtection="1">
      <alignment horizontal="left"/>
      <protection locked="0"/>
    </xf>
    <xf numFmtId="0" fontId="30" fillId="0" borderId="0" xfId="0" applyFont="1" applyBorder="1" applyAlignment="1">
      <alignment horizontal="left"/>
    </xf>
    <xf numFmtId="0" fontId="30" fillId="0" borderId="18" xfId="0" applyFont="1" applyFill="1" applyBorder="1" applyAlignment="1" applyProtection="1">
      <alignment horizontal="centerContinuous"/>
      <protection locked="0"/>
    </xf>
    <xf numFmtId="3" fontId="30" fillId="0" borderId="6" xfId="0" applyNumberFormat="1" applyFont="1" applyBorder="1" applyAlignment="1" applyProtection="1">
      <alignment vertical="center"/>
      <protection locked="0"/>
    </xf>
    <xf numFmtId="0" fontId="30" fillId="0" borderId="63" xfId="0" applyFont="1" applyBorder="1" applyAlignment="1" applyProtection="1">
      <alignment horizontal="left"/>
      <protection locked="0"/>
    </xf>
    <xf numFmtId="0" fontId="30" fillId="0" borderId="19" xfId="0" applyFont="1" applyBorder="1" applyAlignment="1" applyProtection="1">
      <alignment horizontal="center"/>
      <protection locked="0"/>
    </xf>
    <xf numFmtId="0" fontId="30" fillId="0" borderId="36" xfId="0" applyFont="1" applyBorder="1" applyAlignment="1" applyProtection="1">
      <alignment horizontal="left"/>
      <protection locked="0"/>
    </xf>
    <xf numFmtId="0" fontId="30" fillId="0" borderId="37" xfId="0" applyFont="1" applyBorder="1" applyAlignment="1" applyProtection="1">
      <alignment horizontal="left"/>
      <protection locked="0"/>
    </xf>
    <xf numFmtId="0" fontId="30" fillId="0" borderId="0" xfId="0" applyFont="1" applyAlignment="1">
      <alignment vertical="center"/>
    </xf>
    <xf numFmtId="0" fontId="30" fillId="0" borderId="39" xfId="0" applyFont="1" applyBorder="1" applyAlignment="1" applyProtection="1">
      <alignment horizontal="centerContinuous"/>
      <protection locked="0"/>
    </xf>
    <xf numFmtId="0" fontId="11" fillId="0" borderId="3" xfId="0" applyFont="1" applyBorder="1" applyAlignment="1">
      <alignment horizontal="left"/>
    </xf>
    <xf numFmtId="0" fontId="16" fillId="0" borderId="42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45" xfId="0" applyFont="1" applyBorder="1" applyAlignment="1">
      <alignment horizontal="left" vertical="top"/>
    </xf>
    <xf numFmtId="0" fontId="22" fillId="0" borderId="0" xfId="0" applyFont="1" applyBorder="1" applyAlignment="1" applyProtection="1">
      <alignment horizontal="left"/>
      <protection locked="0"/>
    </xf>
    <xf numFmtId="0" fontId="14" fillId="0" borderId="0" xfId="0" applyFont="1" applyBorder="1" applyAlignment="1" applyProtection="1">
      <alignment horizontal="left"/>
      <protection locked="0"/>
    </xf>
    <xf numFmtId="0" fontId="16" fillId="0" borderId="0" xfId="0" applyFont="1" applyBorder="1" applyAlignment="1" applyProtection="1">
      <alignment horizontal="left"/>
      <protection locked="0"/>
    </xf>
    <xf numFmtId="0" fontId="14" fillId="0" borderId="44" xfId="0" applyFont="1" applyBorder="1" applyAlignment="1" applyProtection="1">
      <alignment horizontal="left"/>
      <protection locked="0"/>
    </xf>
    <xf numFmtId="0" fontId="16" fillId="0" borderId="42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42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>
      <alignment horizontal="left"/>
      <protection locked="0"/>
    </xf>
    <xf numFmtId="0" fontId="22" fillId="0" borderId="48" xfId="0" applyFont="1" applyFill="1" applyBorder="1" applyAlignment="1" applyProtection="1">
      <alignment horizontal="left"/>
      <protection locked="0"/>
    </xf>
    <xf numFmtId="0" fontId="22" fillId="0" borderId="49" xfId="0" applyFont="1" applyFill="1" applyBorder="1" applyAlignment="1" applyProtection="1">
      <alignment horizontal="left"/>
      <protection locked="0"/>
    </xf>
    <xf numFmtId="0" fontId="22" fillId="0" borderId="42" xfId="0" applyFont="1" applyFill="1" applyBorder="1" applyAlignment="1" applyProtection="1">
      <alignment horizontal="left"/>
      <protection locked="0"/>
    </xf>
    <xf numFmtId="0" fontId="22" fillId="0" borderId="0" xfId="0" applyFont="1" applyFill="1" applyBorder="1" applyAlignment="1" applyProtection="1">
      <alignment horizontal="left"/>
      <protection locked="0"/>
    </xf>
    <xf numFmtId="165" fontId="55" fillId="0" borderId="47" xfId="0" applyNumberFormat="1" applyFont="1" applyBorder="1" applyAlignment="1">
      <alignment horizontal="right" indent="1"/>
    </xf>
    <xf numFmtId="0" fontId="36" fillId="0" borderId="0" xfId="0" applyFont="1" applyFill="1" applyBorder="1" applyAlignment="1" applyProtection="1">
      <alignment horizontal="center"/>
      <protection locked="0"/>
    </xf>
    <xf numFmtId="165" fontId="30" fillId="0" borderId="0" xfId="0" applyNumberFormat="1" applyFont="1" applyBorder="1" applyAlignment="1">
      <alignment horizontal="right" indent="1"/>
    </xf>
    <xf numFmtId="165" fontId="14" fillId="0" borderId="0" xfId="0" applyNumberFormat="1" applyFont="1" applyBorder="1" applyAlignment="1">
      <alignment horizontal="right" indent="1"/>
    </xf>
    <xf numFmtId="165" fontId="16" fillId="0" borderId="0" xfId="0" applyNumberFormat="1" applyFont="1" applyFill="1" applyBorder="1" applyAlignment="1">
      <alignment horizontal="center"/>
    </xf>
    <xf numFmtId="165" fontId="16" fillId="0" borderId="0" xfId="0" applyNumberFormat="1" applyFont="1" applyBorder="1" applyAlignment="1" applyProtection="1">
      <alignment horizontal="center"/>
      <protection locked="0"/>
    </xf>
    <xf numFmtId="6" fontId="16" fillId="0" borderId="0" xfId="0" applyNumberFormat="1" applyFont="1" applyBorder="1" applyAlignment="1">
      <alignment horizontal="center"/>
    </xf>
    <xf numFmtId="166" fontId="15" fillId="0" borderId="0" xfId="0" applyNumberFormat="1" applyFont="1" applyBorder="1" applyAlignment="1" applyProtection="1">
      <alignment horizontal="center"/>
      <protection locked="0"/>
    </xf>
    <xf numFmtId="0" fontId="33" fillId="0" borderId="0" xfId="0" applyFont="1" applyBorder="1" applyAlignment="1">
      <alignment horizontal="left"/>
    </xf>
    <xf numFmtId="0" fontId="41" fillId="0" borderId="46" xfId="0" applyFont="1" applyBorder="1" applyAlignment="1" applyProtection="1">
      <alignment horizontal="right" indent="1"/>
      <protection locked="0"/>
    </xf>
    <xf numFmtId="0" fontId="16" fillId="0" borderId="42" xfId="0" applyFont="1" applyBorder="1" applyAlignment="1" applyProtection="1">
      <alignment horizontal="left"/>
      <protection locked="0"/>
    </xf>
    <xf numFmtId="0" fontId="23" fillId="0" borderId="0" xfId="0" applyFont="1" applyAlignment="1">
      <alignment horizontal="left"/>
    </xf>
    <xf numFmtId="0" fontId="23" fillId="0" borderId="45" xfId="0" applyFont="1" applyBorder="1" applyAlignment="1">
      <alignment horizontal="left"/>
    </xf>
    <xf numFmtId="0" fontId="19" fillId="0" borderId="42" xfId="0" applyFont="1" applyBorder="1" applyAlignment="1" applyProtection="1">
      <alignment horizontal="left" vertical="top"/>
      <protection locked="0"/>
    </xf>
    <xf numFmtId="0" fontId="23" fillId="0" borderId="0" xfId="0" applyFont="1" applyAlignment="1">
      <alignment vertical="top"/>
    </xf>
    <xf numFmtId="0" fontId="23" fillId="0" borderId="45" xfId="0" applyFont="1" applyBorder="1" applyAlignment="1">
      <alignment vertical="top"/>
    </xf>
    <xf numFmtId="0" fontId="16" fillId="0" borderId="42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45" xfId="0" applyFont="1" applyBorder="1" applyAlignment="1">
      <alignment horizontal="left" vertical="top"/>
    </xf>
    <xf numFmtId="0" fontId="22" fillId="0" borderId="0" xfId="0" applyFont="1" applyBorder="1" applyAlignment="1" applyProtection="1">
      <alignment horizontal="left"/>
      <protection locked="0"/>
    </xf>
    <xf numFmtId="0" fontId="0" fillId="0" borderId="25" xfId="0" applyBorder="1" applyAlignment="1">
      <alignment horizontal="center"/>
    </xf>
    <xf numFmtId="0" fontId="16" fillId="0" borderId="0" xfId="0" applyFont="1" applyBorder="1" applyAlignment="1" applyProtection="1">
      <alignment horizontal="left"/>
      <protection locked="0"/>
    </xf>
    <xf numFmtId="0" fontId="14" fillId="0" borderId="44" xfId="0" applyFont="1" applyBorder="1" applyAlignment="1" applyProtection="1">
      <alignment horizontal="left"/>
      <protection locked="0"/>
    </xf>
    <xf numFmtId="0" fontId="16" fillId="0" borderId="42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42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Alignment="1" applyProtection="1">
      <alignment horizontal="left"/>
      <protection locked="0"/>
    </xf>
    <xf numFmtId="0" fontId="22" fillId="0" borderId="48" xfId="0" applyFont="1" applyFill="1" applyBorder="1" applyAlignment="1" applyProtection="1">
      <alignment horizontal="left"/>
      <protection locked="0"/>
    </xf>
    <xf numFmtId="0" fontId="22" fillId="0" borderId="49" xfId="0" applyFont="1" applyFill="1" applyBorder="1" applyAlignment="1" applyProtection="1">
      <alignment horizontal="left"/>
      <protection locked="0"/>
    </xf>
    <xf numFmtId="0" fontId="22" fillId="0" borderId="42" xfId="0" applyFont="1" applyFill="1" applyBorder="1" applyAlignment="1" applyProtection="1">
      <alignment horizontal="left"/>
      <protection locked="0"/>
    </xf>
    <xf numFmtId="0" fontId="22" fillId="0" borderId="0" xfId="0" applyFont="1" applyFill="1" applyBorder="1" applyAlignment="1" applyProtection="1">
      <alignment horizontal="left"/>
      <protection locked="0"/>
    </xf>
    <xf numFmtId="0" fontId="46" fillId="0" borderId="25" xfId="0" applyFont="1" applyBorder="1" applyAlignment="1" applyProtection="1">
      <alignment horizontal="center"/>
      <protection locked="0"/>
    </xf>
    <xf numFmtId="1" fontId="0" fillId="0" borderId="36" xfId="0" applyNumberFormat="1" applyBorder="1" applyAlignment="1">
      <alignment horizontal="center"/>
    </xf>
    <xf numFmtId="1" fontId="0" fillId="0" borderId="37" xfId="0" applyNumberFormat="1" applyBorder="1" applyAlignment="1">
      <alignment horizontal="center"/>
    </xf>
    <xf numFmtId="0" fontId="46" fillId="0" borderId="4" xfId="0" applyNumberFormat="1" applyFont="1" applyBorder="1" applyAlignment="1" applyProtection="1">
      <alignment horizontal="center"/>
      <protection locked="0"/>
    </xf>
    <xf numFmtId="0" fontId="51" fillId="0" borderId="27" xfId="0" applyFont="1" applyBorder="1" applyAlignment="1" applyProtection="1">
      <alignment horizontal="centerContinuous"/>
      <protection locked="0"/>
    </xf>
    <xf numFmtId="0" fontId="64" fillId="0" borderId="27" xfId="0" applyFont="1" applyBorder="1" applyAlignment="1" applyProtection="1">
      <alignment horizontal="left"/>
      <protection locked="0"/>
    </xf>
    <xf numFmtId="0" fontId="51" fillId="0" borderId="41" xfId="0" applyFont="1" applyBorder="1" applyAlignment="1" applyProtection="1">
      <alignment horizontal="left"/>
      <protection locked="0"/>
    </xf>
    <xf numFmtId="0" fontId="23" fillId="0" borderId="31" xfId="0" applyFont="1" applyBorder="1" applyAlignment="1">
      <alignment horizontal="center"/>
    </xf>
    <xf numFmtId="0" fontId="39" fillId="0" borderId="42" xfId="0" applyFont="1" applyBorder="1" applyAlignment="1" applyProtection="1">
      <alignment horizontal="left"/>
      <protection locked="0"/>
    </xf>
    <xf numFmtId="0" fontId="39" fillId="0" borderId="0" xfId="0" applyFont="1" applyBorder="1" applyAlignment="1" applyProtection="1">
      <alignment horizontal="left"/>
      <protection locked="0"/>
    </xf>
    <xf numFmtId="0" fontId="70" fillId="0" borderId="0" xfId="0" applyFont="1" applyBorder="1" applyAlignment="1" applyProtection="1">
      <alignment horizontal="left"/>
      <protection locked="0"/>
    </xf>
    <xf numFmtId="0" fontId="70" fillId="0" borderId="44" xfId="0" applyFont="1" applyBorder="1" applyAlignment="1" applyProtection="1">
      <alignment horizontal="left"/>
      <protection locked="0"/>
    </xf>
    <xf numFmtId="0" fontId="71" fillId="0" borderId="41" xfId="0" applyFont="1" applyBorder="1" applyAlignment="1" applyProtection="1">
      <alignment horizontal="centerContinuous"/>
      <protection locked="0"/>
    </xf>
    <xf numFmtId="0" fontId="23" fillId="0" borderId="42" xfId="0" applyFont="1" applyBorder="1"/>
    <xf numFmtId="0" fontId="23" fillId="0" borderId="0" xfId="0" applyFont="1" applyBorder="1"/>
    <xf numFmtId="0" fontId="72" fillId="0" borderId="0" xfId="0" applyFont="1" applyBorder="1" applyAlignment="1" applyProtection="1">
      <alignment horizontal="left"/>
      <protection locked="0"/>
    </xf>
    <xf numFmtId="0" fontId="70" fillId="0" borderId="42" xfId="0" applyFont="1" applyBorder="1"/>
    <xf numFmtId="0" fontId="23" fillId="0" borderId="42" xfId="0" applyFont="1" applyBorder="1" applyAlignment="1" applyProtection="1">
      <alignment horizontal="left"/>
      <protection locked="0"/>
    </xf>
    <xf numFmtId="0" fontId="23" fillId="0" borderId="0" xfId="0" applyFont="1" applyBorder="1" applyAlignment="1" applyProtection="1">
      <alignment horizontal="left"/>
      <protection locked="0"/>
    </xf>
    <xf numFmtId="0" fontId="70" fillId="0" borderId="42" xfId="0" applyFont="1" applyBorder="1" applyAlignment="1" applyProtection="1">
      <alignment horizontal="left"/>
      <protection locked="0"/>
    </xf>
    <xf numFmtId="0" fontId="23" fillId="0" borderId="41" xfId="0" applyFont="1" applyBorder="1" applyAlignment="1">
      <alignment horizontal="center"/>
    </xf>
    <xf numFmtId="0" fontId="71" fillId="0" borderId="44" xfId="0" applyFont="1" applyBorder="1" applyAlignment="1" applyProtection="1">
      <alignment horizontal="left"/>
      <protection locked="0"/>
    </xf>
    <xf numFmtId="0" fontId="72" fillId="0" borderId="42" xfId="0" applyFont="1" applyBorder="1" applyAlignment="1" applyProtection="1">
      <alignment horizontal="left"/>
      <protection locked="0"/>
    </xf>
    <xf numFmtId="0" fontId="8" fillId="0" borderId="44" xfId="0" applyFont="1" applyBorder="1"/>
    <xf numFmtId="0" fontId="14" fillId="0" borderId="16" xfId="0" applyFont="1" applyBorder="1" applyAlignment="1" applyProtection="1">
      <alignment horizontal="left"/>
      <protection locked="0"/>
    </xf>
    <xf numFmtId="0" fontId="64" fillId="0" borderId="28" xfId="0" applyFont="1" applyBorder="1" applyAlignment="1" applyProtection="1">
      <alignment horizontal="left"/>
      <protection locked="0"/>
    </xf>
    <xf numFmtId="0" fontId="71" fillId="0" borderId="41" xfId="0" applyFont="1" applyBorder="1" applyAlignment="1" applyProtection="1">
      <alignment horizontal="center"/>
      <protection locked="0"/>
    </xf>
    <xf numFmtId="0" fontId="71" fillId="0" borderId="42" xfId="0" applyFont="1" applyBorder="1" applyAlignment="1" applyProtection="1">
      <alignment horizontal="centerContinuous"/>
      <protection locked="0"/>
    </xf>
    <xf numFmtId="0" fontId="53" fillId="0" borderId="0" xfId="0" applyFont="1" applyBorder="1" applyAlignment="1"/>
    <xf numFmtId="0" fontId="53" fillId="0" borderId="44" xfId="0" applyFont="1" applyBorder="1" applyAlignment="1"/>
    <xf numFmtId="0" fontId="53" fillId="0" borderId="42" xfId="0" applyFont="1" applyBorder="1" applyAlignment="1" applyProtection="1">
      <alignment vertical="center"/>
      <protection locked="0"/>
    </xf>
    <xf numFmtId="0" fontId="53" fillId="0" borderId="0" xfId="0" applyFont="1" applyBorder="1" applyAlignment="1" applyProtection="1">
      <alignment vertical="center"/>
      <protection locked="0"/>
    </xf>
    <xf numFmtId="0" fontId="53" fillId="0" borderId="0" xfId="0" applyFont="1" applyBorder="1" applyAlignment="1" applyProtection="1">
      <protection locked="0"/>
    </xf>
    <xf numFmtId="0" fontId="23" fillId="0" borderId="42" xfId="0" applyFont="1" applyBorder="1" applyAlignment="1">
      <alignment horizontal="center"/>
    </xf>
    <xf numFmtId="0" fontId="73" fillId="0" borderId="42" xfId="0" applyFont="1" applyBorder="1" applyAlignment="1" applyProtection="1">
      <alignment vertical="center"/>
      <protection locked="0"/>
    </xf>
    <xf numFmtId="0" fontId="74" fillId="0" borderId="44" xfId="0" applyFont="1" applyBorder="1" applyAlignment="1" applyProtection="1">
      <protection locked="0"/>
    </xf>
    <xf numFmtId="0" fontId="75" fillId="0" borderId="42" xfId="0" applyFont="1" applyBorder="1" applyAlignment="1" applyProtection="1">
      <alignment horizontal="left"/>
      <protection locked="0"/>
    </xf>
    <xf numFmtId="0" fontId="74" fillId="0" borderId="42" xfId="0" applyFont="1" applyBorder="1" applyAlignment="1" applyProtection="1">
      <alignment horizontal="left"/>
      <protection locked="0"/>
    </xf>
    <xf numFmtId="0" fontId="74" fillId="0" borderId="0" xfId="0" applyFont="1" applyBorder="1" applyAlignment="1" applyProtection="1">
      <alignment horizontal="left"/>
      <protection locked="0"/>
    </xf>
    <xf numFmtId="0" fontId="74" fillId="0" borderId="44" xfId="0" applyFont="1" applyBorder="1" applyAlignment="1" applyProtection="1">
      <alignment horizontal="left"/>
      <protection locked="0"/>
    </xf>
    <xf numFmtId="0" fontId="49" fillId="0" borderId="17" xfId="0" applyFont="1" applyBorder="1" applyAlignment="1">
      <alignment horizontal="center"/>
    </xf>
    <xf numFmtId="0" fontId="49" fillId="0" borderId="1" xfId="0" applyFont="1" applyBorder="1" applyAlignment="1">
      <alignment horizontal="center"/>
    </xf>
    <xf numFmtId="0" fontId="46" fillId="0" borderId="3" xfId="0" applyFont="1" applyBorder="1" applyAlignment="1" applyProtection="1">
      <alignment horizontal="center"/>
      <protection locked="0"/>
    </xf>
    <xf numFmtId="0" fontId="46" fillId="0" borderId="4" xfId="0" applyFont="1" applyBorder="1" applyAlignment="1" applyProtection="1">
      <alignment horizontal="center"/>
      <protection locked="0"/>
    </xf>
    <xf numFmtId="0" fontId="49" fillId="0" borderId="51" xfId="0" applyFont="1" applyBorder="1" applyAlignment="1">
      <alignment horizontal="center" vertical="center"/>
    </xf>
    <xf numFmtId="0" fontId="49" fillId="0" borderId="59" xfId="0" applyFont="1" applyBorder="1" applyAlignment="1">
      <alignment horizontal="center"/>
    </xf>
    <xf numFmtId="0" fontId="46" fillId="0" borderId="7" xfId="0" applyFont="1" applyBorder="1" applyAlignment="1">
      <alignment horizontal="center"/>
    </xf>
    <xf numFmtId="0" fontId="46" fillId="0" borderId="7" xfId="0" applyFont="1" applyBorder="1" applyAlignment="1" applyProtection="1">
      <alignment horizontal="center"/>
      <protection locked="0"/>
    </xf>
    <xf numFmtId="0" fontId="49" fillId="0" borderId="62" xfId="0" applyFont="1" applyBorder="1" applyAlignment="1">
      <alignment horizontal="center"/>
    </xf>
    <xf numFmtId="0" fontId="49" fillId="0" borderId="39" xfId="0" applyFont="1" applyBorder="1" applyAlignment="1">
      <alignment horizontal="center"/>
    </xf>
    <xf numFmtId="0" fontId="49" fillId="0" borderId="40" xfId="0" applyFont="1" applyBorder="1" applyAlignment="1">
      <alignment horizontal="center"/>
    </xf>
    <xf numFmtId="0" fontId="49" fillId="0" borderId="16" xfId="0" applyFont="1" applyBorder="1" applyAlignment="1">
      <alignment horizontal="center"/>
    </xf>
    <xf numFmtId="0" fontId="51" fillId="0" borderId="27" xfId="0" applyFont="1" applyBorder="1" applyAlignment="1" applyProtection="1">
      <alignment horizontal="center"/>
      <protection locked="0"/>
    </xf>
    <xf numFmtId="0" fontId="48" fillId="0" borderId="30" xfId="0" applyFont="1" applyBorder="1" applyAlignment="1">
      <alignment horizontal="center"/>
    </xf>
    <xf numFmtId="0" fontId="51" fillId="0" borderId="31" xfId="0" applyFont="1" applyBorder="1" applyAlignment="1" applyProtection="1">
      <alignment horizontal="center"/>
      <protection locked="0"/>
    </xf>
    <xf numFmtId="0" fontId="71" fillId="0" borderId="42" xfId="0" applyFont="1" applyBorder="1" applyAlignment="1" applyProtection="1">
      <alignment horizontal="center"/>
      <protection locked="0"/>
    </xf>
    <xf numFmtId="0" fontId="76" fillId="0" borderId="27" xfId="0" applyFont="1" applyBorder="1" applyAlignment="1">
      <alignment horizontal="center"/>
    </xf>
    <xf numFmtId="0" fontId="76" fillId="0" borderId="42" xfId="0" applyFont="1" applyBorder="1" applyAlignment="1" applyProtection="1">
      <alignment horizontal="center"/>
      <protection locked="0"/>
    </xf>
    <xf numFmtId="0" fontId="76" fillId="0" borderId="42" xfId="0" applyFont="1" applyBorder="1" applyAlignment="1">
      <alignment horizontal="center"/>
    </xf>
    <xf numFmtId="0" fontId="76" fillId="0" borderId="44" xfId="0" applyFont="1" applyBorder="1" applyAlignment="1" applyProtection="1">
      <protection locked="0"/>
    </xf>
    <xf numFmtId="0" fontId="77" fillId="0" borderId="0" xfId="0" applyFont="1"/>
    <xf numFmtId="0" fontId="76" fillId="0" borderId="41" xfId="0" applyFont="1" applyBorder="1" applyAlignment="1" applyProtection="1">
      <alignment horizontal="left"/>
      <protection locked="0"/>
    </xf>
    <xf numFmtId="0" fontId="78" fillId="0" borderId="42" xfId="0" applyFont="1" applyBorder="1" applyAlignment="1" applyProtection="1">
      <alignment horizontal="left"/>
      <protection locked="0"/>
    </xf>
    <xf numFmtId="0" fontId="78" fillId="0" borderId="0" xfId="0" applyFont="1" applyBorder="1" applyAlignment="1" applyProtection="1">
      <alignment horizontal="left"/>
      <protection locked="0"/>
    </xf>
    <xf numFmtId="0" fontId="76" fillId="0" borderId="0" xfId="0" applyFont="1" applyBorder="1" applyAlignment="1" applyProtection="1">
      <alignment horizontal="left"/>
      <protection locked="0"/>
    </xf>
    <xf numFmtId="0" fontId="76" fillId="0" borderId="44" xfId="0" applyFont="1" applyBorder="1" applyAlignment="1" applyProtection="1">
      <alignment horizontal="left"/>
      <protection locked="0"/>
    </xf>
    <xf numFmtId="0" fontId="78" fillId="0" borderId="42" xfId="0" applyFont="1" applyFill="1" applyBorder="1" applyAlignment="1" applyProtection="1">
      <alignment vertical="center"/>
      <protection locked="0"/>
    </xf>
    <xf numFmtId="0" fontId="78" fillId="0" borderId="0" xfId="0" applyFont="1" applyFill="1" applyBorder="1" applyAlignment="1" applyProtection="1">
      <alignment horizontal="left"/>
      <protection locked="0"/>
    </xf>
    <xf numFmtId="0" fontId="78" fillId="0" borderId="0" xfId="0" applyFont="1" applyBorder="1"/>
    <xf numFmtId="0" fontId="76" fillId="0" borderId="44" xfId="0" applyFont="1" applyBorder="1"/>
    <xf numFmtId="0" fontId="76" fillId="0" borderId="42" xfId="0" applyFont="1" applyBorder="1" applyAlignment="1" applyProtection="1">
      <alignment horizontal="left" vertical="center" indent="1"/>
      <protection locked="0"/>
    </xf>
    <xf numFmtId="0" fontId="76" fillId="0" borderId="0" xfId="0" applyFont="1" applyBorder="1" applyAlignment="1" applyProtection="1">
      <alignment horizontal="left" vertical="center" indent="1"/>
      <protection locked="0"/>
    </xf>
    <xf numFmtId="0" fontId="76" fillId="0" borderId="0" xfId="0" applyFont="1" applyBorder="1"/>
    <xf numFmtId="0" fontId="79" fillId="0" borderId="42" xfId="0" applyFont="1" applyFill="1" applyBorder="1" applyAlignment="1" applyProtection="1">
      <alignment vertical="center"/>
      <protection locked="0"/>
    </xf>
    <xf numFmtId="0" fontId="76" fillId="0" borderId="0" xfId="0" applyFont="1" applyFill="1" applyBorder="1" applyAlignment="1" applyProtection="1">
      <protection locked="0"/>
    </xf>
    <xf numFmtId="0" fontId="76" fillId="0" borderId="0" xfId="0" applyFont="1" applyBorder="1" applyAlignment="1"/>
    <xf numFmtId="0" fontId="76" fillId="0" borderId="44" xfId="0" applyFont="1" applyBorder="1" applyAlignment="1"/>
    <xf numFmtId="0" fontId="76" fillId="0" borderId="42" xfId="0" applyFont="1" applyBorder="1" applyAlignment="1" applyProtection="1">
      <alignment vertical="center"/>
      <protection locked="0"/>
    </xf>
    <xf numFmtId="0" fontId="76" fillId="0" borderId="0" xfId="0" applyFont="1" applyBorder="1" applyAlignment="1" applyProtection="1">
      <alignment vertical="center"/>
      <protection locked="0"/>
    </xf>
    <xf numFmtId="0" fontId="76" fillId="0" borderId="0" xfId="0" applyFont="1" applyBorder="1" applyAlignment="1" applyProtection="1">
      <protection locked="0"/>
    </xf>
    <xf numFmtId="0" fontId="78" fillId="0" borderId="42" xfId="0" applyFont="1" applyBorder="1" applyAlignment="1" applyProtection="1">
      <alignment vertical="center"/>
      <protection locked="0"/>
    </xf>
    <xf numFmtId="0" fontId="76" fillId="0" borderId="42" xfId="0" applyFont="1" applyBorder="1" applyAlignment="1" applyProtection="1">
      <alignment horizontal="left"/>
      <protection locked="0"/>
    </xf>
    <xf numFmtId="0" fontId="76" fillId="0" borderId="42" xfId="0" applyFont="1" applyBorder="1"/>
    <xf numFmtId="0" fontId="76" fillId="0" borderId="41" xfId="0" applyFont="1" applyBorder="1" applyAlignment="1">
      <alignment horizontal="center"/>
    </xf>
    <xf numFmtId="0" fontId="76" fillId="0" borderId="0" xfId="0" applyFont="1" applyBorder="1" applyAlignment="1">
      <alignment horizontal="left"/>
    </xf>
    <xf numFmtId="0" fontId="76" fillId="0" borderId="41" xfId="0" applyFont="1" applyBorder="1" applyAlignment="1" applyProtection="1">
      <alignment horizontal="center"/>
      <protection locked="0"/>
    </xf>
    <xf numFmtId="0" fontId="76" fillId="0" borderId="41" xfId="0" applyFont="1" applyBorder="1"/>
    <xf numFmtId="0" fontId="80" fillId="0" borderId="0" xfId="0" applyFont="1" applyBorder="1" applyAlignment="1" applyProtection="1">
      <alignment horizontal="left"/>
      <protection locked="0"/>
    </xf>
    <xf numFmtId="0" fontId="76" fillId="0" borderId="42" xfId="0" applyFont="1" applyBorder="1" applyAlignment="1">
      <alignment horizontal="left"/>
    </xf>
    <xf numFmtId="0" fontId="76" fillId="0" borderId="33" xfId="0" applyFont="1" applyBorder="1" applyAlignment="1" applyProtection="1">
      <alignment horizontal="center"/>
      <protection locked="0"/>
    </xf>
    <xf numFmtId="0" fontId="76" fillId="0" borderId="38" xfId="0" applyFont="1" applyBorder="1" applyAlignment="1" applyProtection="1">
      <alignment horizontal="left"/>
      <protection locked="0"/>
    </xf>
    <xf numFmtId="0" fontId="76" fillId="0" borderId="40" xfId="0" applyFont="1" applyBorder="1" applyAlignment="1" applyProtection="1">
      <alignment horizontal="left"/>
      <protection locked="0"/>
    </xf>
    <xf numFmtId="0" fontId="76" fillId="0" borderId="16" xfId="0" applyFont="1" applyBorder="1" applyAlignment="1" applyProtection="1">
      <alignment horizontal="left"/>
      <protection locked="0"/>
    </xf>
    <xf numFmtId="0" fontId="81" fillId="0" borderId="42" xfId="0" applyFont="1" applyBorder="1" applyAlignment="1" applyProtection="1">
      <alignment horizontal="left"/>
      <protection locked="0"/>
    </xf>
    <xf numFmtId="0" fontId="81" fillId="0" borderId="0" xfId="0" applyFont="1" applyBorder="1" applyAlignment="1" applyProtection="1">
      <alignment horizontal="left"/>
      <protection locked="0"/>
    </xf>
    <xf numFmtId="0" fontId="74" fillId="0" borderId="42" xfId="0" applyFont="1" applyBorder="1"/>
    <xf numFmtId="0" fontId="74" fillId="0" borderId="0" xfId="0" applyFont="1" applyBorder="1"/>
    <xf numFmtId="0" fontId="82" fillId="0" borderId="0" xfId="0" applyFont="1"/>
    <xf numFmtId="0" fontId="70" fillId="0" borderId="0" xfId="0" applyFont="1" applyBorder="1"/>
    <xf numFmtId="0" fontId="17" fillId="0" borderId="42" xfId="0" applyFont="1" applyBorder="1" applyAlignment="1">
      <alignment horizontal="center"/>
    </xf>
    <xf numFmtId="0" fontId="71" fillId="0" borderId="0" xfId="0" applyFont="1" applyBorder="1" applyAlignment="1" applyProtection="1">
      <alignment horizontal="centerContinuous"/>
      <protection locked="0"/>
    </xf>
    <xf numFmtId="49" fontId="46" fillId="0" borderId="8" xfId="0" applyNumberFormat="1" applyFont="1" applyBorder="1" applyAlignment="1" applyProtection="1">
      <protection locked="0"/>
    </xf>
    <xf numFmtId="0" fontId="39" fillId="0" borderId="0" xfId="0" applyFont="1" applyBorder="1"/>
    <xf numFmtId="165" fontId="8" fillId="0" borderId="0" xfId="0" applyNumberFormat="1" applyFont="1"/>
    <xf numFmtId="0" fontId="8" fillId="0" borderId="0" xfId="0" applyFont="1" applyAlignment="1">
      <alignment wrapText="1"/>
    </xf>
    <xf numFmtId="0" fontId="76" fillId="0" borderId="42" xfId="0" applyFont="1" applyBorder="1" applyAlignment="1" applyProtection="1">
      <alignment horizontal="centerContinuous"/>
      <protection locked="0"/>
    </xf>
    <xf numFmtId="0" fontId="76" fillId="0" borderId="42" xfId="0" applyFont="1" applyFill="1" applyBorder="1" applyAlignment="1" applyProtection="1">
      <alignment vertical="center"/>
      <protection locked="0"/>
    </xf>
    <xf numFmtId="0" fontId="74" fillId="0" borderId="42" xfId="0" applyFont="1" applyBorder="1" applyAlignment="1" applyProtection="1">
      <alignment vertical="center"/>
      <protection locked="0"/>
    </xf>
    <xf numFmtId="0" fontId="74" fillId="0" borderId="0" xfId="0" applyFont="1" applyBorder="1" applyAlignment="1" applyProtection="1">
      <alignment vertical="center"/>
      <protection locked="0"/>
    </xf>
    <xf numFmtId="0" fontId="74" fillId="0" borderId="0" xfId="0" applyFont="1" applyBorder="1" applyAlignment="1" applyProtection="1">
      <protection locked="0"/>
    </xf>
    <xf numFmtId="0" fontId="74" fillId="0" borderId="0" xfId="0" applyFont="1" applyBorder="1" applyAlignment="1"/>
    <xf numFmtId="0" fontId="74" fillId="0" borderId="44" xfId="0" applyFont="1" applyBorder="1" applyAlignment="1"/>
    <xf numFmtId="0" fontId="81" fillId="0" borderId="42" xfId="0" applyFont="1" applyBorder="1" applyAlignment="1" applyProtection="1">
      <alignment vertical="center"/>
      <protection locked="0"/>
    </xf>
    <xf numFmtId="0" fontId="76" fillId="0" borderId="41" xfId="0" applyFont="1" applyBorder="1" applyAlignment="1" applyProtection="1">
      <alignment horizontal="centerContinuous"/>
      <protection locked="0"/>
    </xf>
    <xf numFmtId="0" fontId="76" fillId="0" borderId="33" xfId="0" applyFont="1" applyBorder="1" applyAlignment="1" applyProtection="1">
      <alignment horizontal="centerContinuous"/>
      <protection locked="0"/>
    </xf>
    <xf numFmtId="0" fontId="0" fillId="0" borderId="0" xfId="0" applyAlignment="1">
      <alignment horizontal="justify"/>
    </xf>
    <xf numFmtId="0" fontId="5" fillId="0" borderId="0" xfId="0" applyFont="1" applyFill="1" applyAlignment="1">
      <alignment vertical="center"/>
    </xf>
    <xf numFmtId="0" fontId="7" fillId="0" borderId="23" xfId="0" applyFont="1" applyBorder="1"/>
    <xf numFmtId="0" fontId="8" fillId="0" borderId="26" xfId="0" applyFont="1" applyBorder="1"/>
    <xf numFmtId="0" fontId="9" fillId="0" borderId="43" xfId="0" applyFont="1" applyBorder="1" applyAlignment="1">
      <alignment horizontal="right"/>
    </xf>
    <xf numFmtId="0" fontId="8" fillId="0" borderId="23" xfId="0" applyFont="1" applyBorder="1"/>
    <xf numFmtId="0" fontId="8" fillId="0" borderId="43" xfId="0" applyFont="1" applyBorder="1"/>
    <xf numFmtId="0" fontId="21" fillId="0" borderId="4" xfId="0" applyNumberFormat="1" applyFont="1" applyBorder="1" applyAlignment="1" applyProtection="1">
      <alignment horizontal="center" shrinkToFit="1"/>
      <protection locked="0"/>
    </xf>
    <xf numFmtId="0" fontId="40" fillId="0" borderId="0" xfId="0" applyFont="1"/>
    <xf numFmtId="0" fontId="10" fillId="0" borderId="11" xfId="0" applyFont="1" applyBorder="1" applyAlignment="1">
      <alignment horizontal="centerContinuous"/>
    </xf>
    <xf numFmtId="0" fontId="10" fillId="0" borderId="20" xfId="0" applyFont="1" applyBorder="1" applyAlignment="1">
      <alignment horizontal="centerContinuous"/>
    </xf>
    <xf numFmtId="0" fontId="10" fillId="0" borderId="26" xfId="0" applyFont="1" applyBorder="1" applyAlignment="1">
      <alignment horizontal="centerContinuous"/>
    </xf>
    <xf numFmtId="0" fontId="10" fillId="0" borderId="26" xfId="0" applyFont="1" applyBorder="1" applyAlignment="1">
      <alignment horizontal="centerContinuous" vertical="center"/>
    </xf>
    <xf numFmtId="0" fontId="10" fillId="0" borderId="43" xfId="0" applyFont="1" applyBorder="1" applyAlignment="1">
      <alignment horizontal="centerContinuous"/>
    </xf>
    <xf numFmtId="0" fontId="14" fillId="0" borderId="11" xfId="0" applyFont="1" applyBorder="1" applyAlignment="1" applyProtection="1">
      <alignment horizontal="left"/>
      <protection locked="0"/>
    </xf>
    <xf numFmtId="0" fontId="14" fillId="7" borderId="11" xfId="0" applyFont="1" applyFill="1" applyBorder="1" applyAlignment="1" applyProtection="1">
      <alignment horizontal="centerContinuous"/>
      <protection locked="0"/>
    </xf>
    <xf numFmtId="0" fontId="10" fillId="7" borderId="26" xfId="0" applyFont="1" applyFill="1" applyBorder="1" applyAlignment="1" applyProtection="1">
      <alignment horizontal="left"/>
      <protection locked="0"/>
    </xf>
    <xf numFmtId="0" fontId="14" fillId="7" borderId="26" xfId="0" applyFont="1" applyFill="1" applyBorder="1" applyAlignment="1" applyProtection="1">
      <alignment horizontal="left"/>
      <protection locked="0"/>
    </xf>
    <xf numFmtId="0" fontId="14" fillId="7" borderId="43" xfId="0" applyFont="1" applyFill="1" applyBorder="1" applyAlignment="1" applyProtection="1">
      <alignment horizontal="left"/>
      <protection locked="0"/>
    </xf>
    <xf numFmtId="0" fontId="84" fillId="0" borderId="64" xfId="0" applyFont="1" applyBorder="1"/>
    <xf numFmtId="0" fontId="14" fillId="8" borderId="64" xfId="0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>
      <alignment vertical="center"/>
    </xf>
    <xf numFmtId="0" fontId="14" fillId="0" borderId="64" xfId="0" applyFont="1" applyBorder="1"/>
    <xf numFmtId="0" fontId="14" fillId="3" borderId="59" xfId="0" applyFont="1" applyFill="1" applyBorder="1" applyAlignment="1">
      <alignment vertical="center"/>
    </xf>
    <xf numFmtId="0" fontId="84" fillId="0" borderId="2" xfId="0" applyFont="1" applyBorder="1"/>
    <xf numFmtId="0" fontId="14" fillId="8" borderId="2" xfId="0" applyFont="1" applyFill="1" applyBorder="1" applyAlignment="1" applyProtection="1">
      <alignment horizontal="center" vertical="center"/>
      <protection locked="0"/>
    </xf>
    <xf numFmtId="0" fontId="14" fillId="0" borderId="25" xfId="0" applyFont="1" applyBorder="1" applyAlignment="1" applyProtection="1">
      <alignment vertical="center"/>
      <protection locked="0"/>
    </xf>
    <xf numFmtId="0" fontId="14" fillId="0" borderId="25" xfId="0" applyFont="1" applyBorder="1" applyAlignment="1" applyProtection="1">
      <alignment vertical="center" wrapText="1"/>
      <protection locked="0"/>
    </xf>
    <xf numFmtId="0" fontId="14" fillId="0" borderId="60" xfId="0" applyFont="1" applyBorder="1" applyAlignment="1" applyProtection="1">
      <alignment vertical="center" wrapText="1"/>
      <protection locked="0"/>
    </xf>
    <xf numFmtId="0" fontId="14" fillId="0" borderId="2" xfId="0" applyFont="1" applyBorder="1"/>
    <xf numFmtId="0" fontId="14" fillId="3" borderId="60" xfId="0" applyFont="1" applyFill="1" applyBorder="1" applyAlignment="1">
      <alignment vertical="center"/>
    </xf>
    <xf numFmtId="0" fontId="14" fillId="8" borderId="2" xfId="0" applyFont="1" applyFill="1" applyBorder="1" applyAlignment="1">
      <alignment vertical="center"/>
    </xf>
    <xf numFmtId="0" fontId="84" fillId="0" borderId="2" xfId="0" applyFont="1" applyBorder="1" applyAlignment="1" applyProtection="1">
      <alignment horizontal="left"/>
      <protection locked="0"/>
    </xf>
    <xf numFmtId="0" fontId="14" fillId="5" borderId="26" xfId="0" applyFont="1" applyFill="1" applyBorder="1" applyAlignment="1">
      <alignment vertical="center"/>
    </xf>
    <xf numFmtId="0" fontId="14" fillId="5" borderId="43" xfId="0" applyFont="1" applyFill="1" applyBorder="1" applyAlignment="1">
      <alignment vertical="center"/>
    </xf>
    <xf numFmtId="0" fontId="14" fillId="5" borderId="11" xfId="0" applyFont="1" applyFill="1" applyBorder="1"/>
    <xf numFmtId="0" fontId="14" fillId="5" borderId="11" xfId="0" applyFont="1" applyFill="1" applyBorder="1" applyAlignment="1">
      <alignment vertical="center"/>
    </xf>
    <xf numFmtId="0" fontId="85" fillId="0" borderId="2" xfId="0" applyFont="1" applyBorder="1" applyAlignment="1" applyProtection="1">
      <alignment horizontal="left"/>
      <protection locked="0"/>
    </xf>
    <xf numFmtId="3" fontId="14" fillId="8" borderId="64" xfId="0" applyNumberFormat="1" applyFont="1" applyFill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9" borderId="23" xfId="0" applyFont="1" applyFill="1" applyBorder="1"/>
    <xf numFmtId="0" fontId="14" fillId="9" borderId="11" xfId="0" applyFont="1" applyFill="1" applyBorder="1"/>
    <xf numFmtId="0" fontId="14" fillId="9" borderId="26" xfId="0" applyFont="1" applyFill="1" applyBorder="1" applyAlignment="1">
      <alignment vertical="center"/>
    </xf>
    <xf numFmtId="3" fontId="14" fillId="9" borderId="11" xfId="0" applyNumberFormat="1" applyFont="1" applyFill="1" applyBorder="1" applyAlignment="1">
      <alignment vertical="center"/>
    </xf>
    <xf numFmtId="0" fontId="85" fillId="0" borderId="64" xfId="0" applyFont="1" applyBorder="1" applyAlignment="1" applyProtection="1">
      <alignment horizontal="left"/>
      <protection locked="0"/>
    </xf>
    <xf numFmtId="0" fontId="14" fillId="3" borderId="0" xfId="0" applyFont="1" applyFill="1" applyBorder="1" applyAlignment="1">
      <alignment vertical="center"/>
    </xf>
    <xf numFmtId="3" fontId="14" fillId="8" borderId="41" xfId="0" applyNumberFormat="1" applyFont="1" applyFill="1" applyBorder="1" applyAlignment="1">
      <alignment vertical="center"/>
    </xf>
    <xf numFmtId="0" fontId="14" fillId="0" borderId="33" xfId="0" applyFont="1" applyBorder="1"/>
    <xf numFmtId="0" fontId="86" fillId="3" borderId="49" xfId="0" applyFont="1" applyFill="1" applyBorder="1" applyAlignment="1" applyProtection="1">
      <alignment horizontal="left" wrapText="1"/>
      <protection locked="0"/>
    </xf>
    <xf numFmtId="0" fontId="86" fillId="3" borderId="59" xfId="0" applyFont="1" applyFill="1" applyBorder="1" applyAlignment="1" applyProtection="1">
      <alignment horizontal="left" wrapText="1"/>
      <protection locked="0"/>
    </xf>
    <xf numFmtId="0" fontId="14" fillId="0" borderId="64" xfId="0" applyFont="1" applyBorder="1" applyAlignment="1" applyProtection="1">
      <alignment horizontal="left"/>
      <protection locked="0"/>
    </xf>
    <xf numFmtId="0" fontId="8" fillId="0" borderId="64" xfId="0" applyFont="1" applyBorder="1" applyAlignment="1" applyProtection="1">
      <alignment horizontal="centerContinuous"/>
      <protection locked="0"/>
    </xf>
    <xf numFmtId="0" fontId="8" fillId="0" borderId="0" xfId="0" applyFont="1" applyBorder="1"/>
    <xf numFmtId="3" fontId="10" fillId="8" borderId="33" xfId="3" applyNumberFormat="1" applyFont="1" applyFill="1" applyBorder="1" applyAlignment="1">
      <alignment vertical="center"/>
    </xf>
    <xf numFmtId="0" fontId="14" fillId="0" borderId="2" xfId="0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alignment horizontal="centerContinuous"/>
      <protection locked="0"/>
    </xf>
    <xf numFmtId="0" fontId="14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" xfId="0" applyFont="1" applyBorder="1"/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14" fillId="0" borderId="3" xfId="0" applyFont="1" applyBorder="1"/>
    <xf numFmtId="0" fontId="14" fillId="0" borderId="4" xfId="0" applyFont="1" applyBorder="1"/>
    <xf numFmtId="0" fontId="8" fillId="0" borderId="4" xfId="0" applyFont="1" applyBorder="1"/>
    <xf numFmtId="0" fontId="8" fillId="0" borderId="5" xfId="0" applyFont="1" applyBorder="1"/>
    <xf numFmtId="0" fontId="14" fillId="0" borderId="4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0" borderId="5" xfId="0" applyFont="1" applyBorder="1" applyAlignment="1" applyProtection="1">
      <alignment horizontal="left"/>
      <protection locked="0"/>
    </xf>
    <xf numFmtId="0" fontId="14" fillId="0" borderId="66" xfId="0" applyFont="1" applyBorder="1" applyAlignment="1">
      <alignment horizontal="center"/>
    </xf>
    <xf numFmtId="0" fontId="14" fillId="0" borderId="63" xfId="0" applyFont="1" applyBorder="1"/>
    <xf numFmtId="0" fontId="14" fillId="0" borderId="7" xfId="0" applyFont="1" applyBorder="1"/>
    <xf numFmtId="0" fontId="14" fillId="0" borderId="7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left"/>
      <protection locked="0"/>
    </xf>
    <xf numFmtId="0" fontId="8" fillId="0" borderId="67" xfId="0" applyFont="1" applyBorder="1" applyAlignment="1" applyProtection="1">
      <alignment horizontal="left"/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10" fillId="0" borderId="35" xfId="0" applyFont="1" applyBorder="1" applyAlignment="1" applyProtection="1">
      <alignment horizontal="center"/>
      <protection locked="0"/>
    </xf>
    <xf numFmtId="0" fontId="10" fillId="0" borderId="36" xfId="0" applyFont="1" applyBorder="1" applyAlignment="1" applyProtection="1">
      <alignment horizontal="center"/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11" fillId="0" borderId="17" xfId="0" applyFont="1" applyBorder="1" applyAlignment="1">
      <alignment horizontal="center"/>
    </xf>
    <xf numFmtId="0" fontId="10" fillId="0" borderId="25" xfId="0" applyFont="1" applyBorder="1" applyAlignment="1" applyProtection="1">
      <alignment horizontal="center" vertical="center" wrapText="1"/>
      <protection locked="0"/>
    </xf>
    <xf numFmtId="0" fontId="14" fillId="0" borderId="65" xfId="0" applyFont="1" applyBorder="1" applyAlignment="1" applyProtection="1">
      <alignment horizontal="left"/>
      <protection locked="0"/>
    </xf>
    <xf numFmtId="0" fontId="85" fillId="0" borderId="0" xfId="0" applyFont="1" applyBorder="1" applyAlignment="1" applyProtection="1">
      <alignment horizontal="left"/>
      <protection locked="0"/>
    </xf>
    <xf numFmtId="0" fontId="86" fillId="3" borderId="0" xfId="0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centerContinuous"/>
    </xf>
    <xf numFmtId="0" fontId="10" fillId="3" borderId="0" xfId="0" applyFont="1" applyFill="1" applyBorder="1" applyAlignment="1">
      <alignment horizontal="centerContinuous" vertical="center"/>
    </xf>
    <xf numFmtId="0" fontId="8" fillId="3" borderId="0" xfId="0" applyFont="1" applyFill="1" applyBorder="1"/>
    <xf numFmtId="0" fontId="14" fillId="3" borderId="0" xfId="0" applyFont="1" applyFill="1" applyBorder="1" applyAlignment="1" applyProtection="1">
      <alignment horizontal="left"/>
      <protection locked="0"/>
    </xf>
    <xf numFmtId="0" fontId="14" fillId="3" borderId="0" xfId="0" applyFont="1" applyFill="1" applyBorder="1" applyAlignment="1" applyProtection="1">
      <alignment horizontal="centerContinuous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40" fillId="3" borderId="0" xfId="0" applyFont="1" applyFill="1" applyBorder="1"/>
    <xf numFmtId="0" fontId="84" fillId="3" borderId="0" xfId="0" applyFont="1" applyFill="1" applyBorder="1"/>
    <xf numFmtId="0" fontId="14" fillId="3" borderId="0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>
      <alignment vertical="center"/>
    </xf>
    <xf numFmtId="0" fontId="14" fillId="3" borderId="0" xfId="0" applyFont="1" applyFill="1" applyBorder="1"/>
    <xf numFmtId="0" fontId="14" fillId="3" borderId="0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  <protection locked="0"/>
    </xf>
    <xf numFmtId="0" fontId="84" fillId="3" borderId="0" xfId="0" applyFont="1" applyFill="1" applyBorder="1" applyAlignment="1" applyProtection="1">
      <alignment horizontal="left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85" fillId="3" borderId="0" xfId="0" applyFont="1" applyFill="1" applyBorder="1" applyAlignment="1" applyProtection="1">
      <alignment horizontal="left"/>
      <protection locked="0"/>
    </xf>
    <xf numFmtId="3" fontId="14" fillId="3" borderId="0" xfId="0" applyNumberFormat="1" applyFont="1" applyFill="1" applyBorder="1" applyAlignment="1">
      <alignment vertical="center"/>
    </xf>
    <xf numFmtId="0" fontId="87" fillId="3" borderId="0" xfId="0" applyFont="1" applyFill="1" applyBorder="1" applyAlignment="1" applyProtection="1">
      <protection locked="0"/>
    </xf>
    <xf numFmtId="0" fontId="88" fillId="3" borderId="0" xfId="0" applyFont="1" applyFill="1" applyBorder="1" applyAlignment="1">
      <alignment horizontal="right" vertical="center"/>
    </xf>
    <xf numFmtId="0" fontId="88" fillId="3" borderId="0" xfId="0" applyFont="1" applyFill="1" applyBorder="1" applyAlignment="1">
      <alignment vertical="center"/>
    </xf>
    <xf numFmtId="0" fontId="86" fillId="3" borderId="0" xfId="0" applyFont="1" applyFill="1" applyBorder="1" applyAlignment="1" applyProtection="1">
      <alignment horizontal="left" vertical="center" wrapText="1"/>
      <protection locked="0"/>
    </xf>
    <xf numFmtId="0" fontId="14" fillId="3" borderId="0" xfId="0" applyFont="1" applyFill="1" applyBorder="1" applyAlignment="1" applyProtection="1">
      <alignment horizontal="left" wrapText="1"/>
      <protection locked="0"/>
    </xf>
    <xf numFmtId="0" fontId="86" fillId="3" borderId="0" xfId="0" applyFont="1" applyFill="1" applyBorder="1" applyAlignment="1" applyProtection="1">
      <alignment horizontal="left" wrapText="1"/>
      <protection locked="0"/>
    </xf>
    <xf numFmtId="0" fontId="8" fillId="3" borderId="0" xfId="0" applyFont="1" applyFill="1" applyBorder="1" applyAlignment="1" applyProtection="1">
      <alignment horizontal="centerContinuous"/>
      <protection locked="0"/>
    </xf>
    <xf numFmtId="3" fontId="10" fillId="3" borderId="0" xfId="3" applyNumberFormat="1" applyFont="1" applyFill="1" applyBorder="1" applyAlignment="1">
      <alignment vertical="center"/>
    </xf>
    <xf numFmtId="0" fontId="14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 applyProtection="1">
      <alignment horizontal="left"/>
      <protection locked="0"/>
    </xf>
    <xf numFmtId="0" fontId="14" fillId="3" borderId="0" xfId="0" applyFont="1" applyFill="1" applyBorder="1" applyAlignment="1">
      <alignment horizontal="center"/>
    </xf>
    <xf numFmtId="0" fontId="85" fillId="0" borderId="42" xfId="0" applyFont="1" applyBorder="1" applyAlignment="1" applyProtection="1">
      <alignment horizontal="left"/>
      <protection locked="0"/>
    </xf>
    <xf numFmtId="0" fontId="5" fillId="0" borderId="0" xfId="0" applyFont="1" applyBorder="1"/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11" fillId="0" borderId="0" xfId="0" applyFont="1" applyFill="1" applyBorder="1" applyAlignment="1">
      <alignment horizontal="centerContinuous" vertical="center"/>
    </xf>
    <xf numFmtId="3" fontId="10" fillId="0" borderId="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justify" vertical="center"/>
    </xf>
    <xf numFmtId="0" fontId="14" fillId="0" borderId="0" xfId="0" applyFont="1" applyFill="1" applyBorder="1" applyAlignment="1" applyProtection="1">
      <alignment horizontal="centerContinuous" vertical="center"/>
      <protection locked="0"/>
    </xf>
    <xf numFmtId="0" fontId="34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 applyProtection="1">
      <alignment horizontal="justify" vertical="center"/>
      <protection locked="0"/>
    </xf>
    <xf numFmtId="0" fontId="36" fillId="0" borderId="0" xfId="0" applyFont="1" applyFill="1" applyBorder="1" applyAlignment="1" applyProtection="1">
      <alignment horizontal="center" vertical="center"/>
      <protection locked="0"/>
    </xf>
    <xf numFmtId="0" fontId="30" fillId="0" borderId="0" xfId="0" applyFont="1" applyFill="1" applyBorder="1" applyAlignment="1" applyProtection="1">
      <alignment horizontal="right" vertical="center"/>
      <protection locked="0"/>
    </xf>
    <xf numFmtId="3" fontId="0" fillId="0" borderId="0" xfId="0" applyNumberFormat="1" applyFont="1" applyFill="1" applyBorder="1" applyAlignment="1">
      <alignment vertical="center"/>
    </xf>
    <xf numFmtId="0" fontId="37" fillId="0" borderId="0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165" fontId="30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3" fontId="14" fillId="8" borderId="33" xfId="0" applyNumberFormat="1" applyFont="1" applyFill="1" applyBorder="1" applyAlignment="1">
      <alignment vertical="center"/>
    </xf>
    <xf numFmtId="0" fontId="10" fillId="0" borderId="0" xfId="0" applyFont="1" applyFill="1" applyBorder="1" applyAlignment="1" applyProtection="1">
      <alignment vertical="center"/>
      <protection locked="0"/>
    </xf>
    <xf numFmtId="0" fontId="33" fillId="0" borderId="0" xfId="0" applyFont="1" applyFill="1" applyBorder="1" applyAlignment="1">
      <alignment vertical="center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Continuous" vertical="center"/>
      <protection locked="0"/>
    </xf>
    <xf numFmtId="0" fontId="10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left" vertical="center"/>
    </xf>
    <xf numFmtId="164" fontId="10" fillId="0" borderId="0" xfId="0" applyNumberFormat="1" applyFont="1" applyFill="1" applyBorder="1" applyAlignment="1" applyProtection="1">
      <alignment horizontal="centerContinuous" vertical="center"/>
      <protection locked="0"/>
    </xf>
    <xf numFmtId="0" fontId="22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Fill="1" applyBorder="1" applyAlignment="1" applyProtection="1">
      <alignment horizontal="left" vertical="center"/>
      <protection locked="0"/>
    </xf>
    <xf numFmtId="0" fontId="14" fillId="3" borderId="48" xfId="0" applyFont="1" applyFill="1" applyBorder="1" applyAlignment="1" applyProtection="1">
      <alignment horizontal="left" wrapText="1"/>
      <protection locked="0"/>
    </xf>
    <xf numFmtId="0" fontId="14" fillId="3" borderId="49" xfId="0" applyFont="1" applyFill="1" applyBorder="1" applyAlignment="1" applyProtection="1">
      <alignment horizontal="left" wrapText="1"/>
      <protection locked="0"/>
    </xf>
    <xf numFmtId="0" fontId="14" fillId="3" borderId="59" xfId="0" applyFont="1" applyFill="1" applyBorder="1" applyAlignment="1" applyProtection="1">
      <alignment horizontal="left" wrapText="1"/>
      <protection locked="0"/>
    </xf>
    <xf numFmtId="0" fontId="12" fillId="0" borderId="15" xfId="0" applyFont="1" applyFill="1" applyBorder="1" applyAlignment="1" applyProtection="1">
      <alignment vertical="center"/>
      <protection locked="0"/>
    </xf>
    <xf numFmtId="0" fontId="33" fillId="0" borderId="17" xfId="0" applyFont="1" applyFill="1" applyBorder="1" applyAlignment="1"/>
    <xf numFmtId="4" fontId="33" fillId="0" borderId="2" xfId="0" applyNumberFormat="1" applyFont="1" applyBorder="1" applyAlignment="1">
      <alignment horizontal="left"/>
    </xf>
    <xf numFmtId="0" fontId="10" fillId="0" borderId="28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90" fillId="5" borderId="23" xfId="0" applyFont="1" applyFill="1" applyBorder="1" applyAlignment="1">
      <alignment vertical="center"/>
    </xf>
    <xf numFmtId="3" fontId="89" fillId="0" borderId="2" xfId="0" applyNumberFormat="1" applyFont="1" applyFill="1" applyBorder="1" applyAlignment="1">
      <alignment horizontal="right"/>
    </xf>
    <xf numFmtId="0" fontId="14" fillId="0" borderId="31" xfId="0" applyFont="1" applyBorder="1"/>
    <xf numFmtId="0" fontId="14" fillId="3" borderId="57" xfId="0" applyFont="1" applyFill="1" applyBorder="1" applyAlignment="1">
      <alignment vertical="center"/>
    </xf>
    <xf numFmtId="0" fontId="14" fillId="8" borderId="31" xfId="0" applyFont="1" applyFill="1" applyBorder="1" applyAlignment="1">
      <alignment vertical="center"/>
    </xf>
    <xf numFmtId="3" fontId="89" fillId="0" borderId="64" xfId="0" applyNumberFormat="1" applyFont="1" applyFill="1" applyBorder="1" applyAlignment="1">
      <alignment horizontal="right"/>
    </xf>
    <xf numFmtId="0" fontId="0" fillId="0" borderId="0" xfId="0" applyFill="1" applyBorder="1" applyAlignment="1">
      <alignment vertical="center"/>
    </xf>
    <xf numFmtId="0" fontId="11" fillId="0" borderId="25" xfId="0" applyFont="1" applyBorder="1" applyAlignment="1">
      <alignment horizontal="left"/>
    </xf>
    <xf numFmtId="0" fontId="14" fillId="0" borderId="59" xfId="0" applyFont="1" applyBorder="1" applyAlignment="1">
      <alignment vertical="center"/>
    </xf>
    <xf numFmtId="0" fontId="14" fillId="3" borderId="44" xfId="0" applyFont="1" applyFill="1" applyBorder="1" applyAlignment="1">
      <alignment vertical="center"/>
    </xf>
    <xf numFmtId="4" fontId="33" fillId="0" borderId="64" xfId="0" applyNumberFormat="1" applyFont="1" applyBorder="1" applyAlignment="1">
      <alignment horizontal="left"/>
    </xf>
    <xf numFmtId="0" fontId="14" fillId="3" borderId="49" xfId="0" applyFont="1" applyFill="1" applyBorder="1" applyAlignment="1">
      <alignment vertical="center"/>
    </xf>
    <xf numFmtId="0" fontId="14" fillId="3" borderId="48" xfId="0" applyFont="1" applyFill="1" applyBorder="1" applyAlignment="1" applyProtection="1">
      <alignment vertical="center"/>
      <protection locked="0"/>
    </xf>
    <xf numFmtId="3" fontId="14" fillId="8" borderId="2" xfId="0" applyNumberFormat="1" applyFont="1" applyFill="1" applyBorder="1" applyAlignment="1">
      <alignment vertical="center"/>
    </xf>
    <xf numFmtId="1" fontId="91" fillId="0" borderId="23" xfId="0" applyNumberFormat="1" applyFont="1" applyBorder="1" applyAlignment="1">
      <alignment horizontal="left"/>
    </xf>
    <xf numFmtId="0" fontId="14" fillId="3" borderId="34" xfId="0" applyFont="1" applyFill="1" applyBorder="1" applyAlignment="1">
      <alignment vertical="center"/>
    </xf>
    <xf numFmtId="0" fontId="14" fillId="3" borderId="48" xfId="0" applyFont="1" applyFill="1" applyBorder="1"/>
    <xf numFmtId="0" fontId="14" fillId="3" borderId="64" xfId="0" applyFont="1" applyFill="1" applyBorder="1"/>
    <xf numFmtId="0" fontId="14" fillId="0" borderId="14" xfId="0" applyFont="1" applyBorder="1" applyAlignment="1" applyProtection="1">
      <alignment vertical="center"/>
      <protection locked="0"/>
    </xf>
    <xf numFmtId="0" fontId="14" fillId="0" borderId="60" xfId="0" applyFont="1" applyBorder="1" applyAlignment="1" applyProtection="1">
      <alignment vertical="center"/>
      <protection locked="0"/>
    </xf>
    <xf numFmtId="0" fontId="33" fillId="3" borderId="50" xfId="0" applyFont="1" applyFill="1" applyBorder="1" applyAlignment="1"/>
    <xf numFmtId="0" fontId="33" fillId="0" borderId="3" xfId="0" applyFont="1" applyFill="1" applyBorder="1" applyAlignment="1"/>
    <xf numFmtId="0" fontId="33" fillId="0" borderId="69" xfId="0" applyFont="1" applyFill="1" applyBorder="1"/>
    <xf numFmtId="0" fontId="14" fillId="0" borderId="24" xfId="0" applyFont="1" applyBorder="1" applyAlignment="1" applyProtection="1">
      <alignment vertical="center" wrapText="1"/>
      <protection locked="0"/>
    </xf>
    <xf numFmtId="0" fontId="33" fillId="0" borderId="68" xfId="0" applyFont="1" applyFill="1" applyBorder="1"/>
    <xf numFmtId="0" fontId="14" fillId="0" borderId="24" xfId="0" applyFont="1" applyBorder="1" applyAlignment="1" applyProtection="1">
      <alignment horizontal="center" wrapText="1"/>
      <protection locked="0"/>
    </xf>
    <xf numFmtId="0" fontId="14" fillId="0" borderId="34" xfId="0" applyFont="1" applyBorder="1" applyAlignment="1" applyProtection="1">
      <alignment vertical="center" wrapText="1"/>
      <protection locked="0"/>
    </xf>
    <xf numFmtId="0" fontId="33" fillId="0" borderId="61" xfId="0" applyFont="1" applyFill="1" applyBorder="1" applyAlignment="1"/>
    <xf numFmtId="0" fontId="28" fillId="0" borderId="3" xfId="0" applyFont="1" applyFill="1" applyBorder="1" applyAlignment="1"/>
    <xf numFmtId="0" fontId="14" fillId="0" borderId="15" xfId="0" applyFont="1" applyBorder="1"/>
    <xf numFmtId="3" fontId="14" fillId="8" borderId="15" xfId="0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0" fontId="92" fillId="8" borderId="35" xfId="0" applyFont="1" applyFill="1" applyBorder="1" applyAlignment="1" applyProtection="1">
      <alignment horizontal="center" vertical="center"/>
      <protection locked="0"/>
    </xf>
    <xf numFmtId="0" fontId="86" fillId="0" borderId="14" xfId="0" applyFont="1" applyBorder="1" applyAlignment="1" applyProtection="1">
      <alignment vertical="center" wrapText="1"/>
      <protection locked="0"/>
    </xf>
    <xf numFmtId="0" fontId="86" fillId="0" borderId="25" xfId="0" applyFont="1" applyBorder="1" applyAlignment="1" applyProtection="1">
      <alignment vertical="center" wrapText="1"/>
      <protection locked="0"/>
    </xf>
    <xf numFmtId="0" fontId="86" fillId="0" borderId="60" xfId="0" applyFont="1" applyBorder="1" applyAlignment="1" applyProtection="1">
      <alignment vertical="center" wrapText="1"/>
      <protection locked="0"/>
    </xf>
    <xf numFmtId="0" fontId="0" fillId="0" borderId="0" xfId="0" applyFill="1" applyBorder="1" applyAlignment="1">
      <alignment vertical="center"/>
    </xf>
    <xf numFmtId="0" fontId="92" fillId="8" borderId="14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vertical="center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10" fillId="0" borderId="28" xfId="0" applyFont="1" applyBorder="1" applyAlignment="1" applyProtection="1">
      <alignment horizontal="center" vertical="center" wrapText="1"/>
      <protection locked="0"/>
    </xf>
    <xf numFmtId="0" fontId="10" fillId="0" borderId="56" xfId="0" applyFont="1" applyBorder="1" applyAlignment="1" applyProtection="1">
      <alignment horizontal="center" vertical="center" wrapText="1"/>
      <protection locked="0"/>
    </xf>
    <xf numFmtId="0" fontId="10" fillId="0" borderId="38" xfId="0" applyFont="1" applyBorder="1" applyAlignment="1" applyProtection="1">
      <alignment horizontal="center" vertical="center" wrapText="1"/>
      <protection locked="0"/>
    </xf>
    <xf numFmtId="0" fontId="10" fillId="0" borderId="40" xfId="0" applyFont="1" applyBorder="1" applyAlignment="1" applyProtection="1">
      <alignment horizontal="center" vertical="center" wrapText="1"/>
      <protection locked="0"/>
    </xf>
    <xf numFmtId="0" fontId="10" fillId="0" borderId="39" xfId="0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/>
      <protection locked="0"/>
    </xf>
    <xf numFmtId="166" fontId="15" fillId="0" borderId="23" xfId="0" applyNumberFormat="1" applyFont="1" applyBorder="1" applyAlignment="1" applyProtection="1">
      <alignment horizontal="center"/>
      <protection locked="0"/>
    </xf>
    <xf numFmtId="166" fontId="15" fillId="0" borderId="43" xfId="0" applyNumberFormat="1" applyFont="1" applyBorder="1" applyAlignment="1" applyProtection="1">
      <alignment horizontal="center"/>
      <protection locked="0"/>
    </xf>
    <xf numFmtId="0" fontId="22" fillId="0" borderId="42" xfId="0" applyFont="1" applyBorder="1" applyAlignment="1" applyProtection="1">
      <alignment horizontal="left"/>
      <protection locked="0"/>
    </xf>
    <xf numFmtId="0" fontId="22" fillId="0" borderId="0" xfId="0" applyFont="1" applyBorder="1" applyAlignment="1" applyProtection="1">
      <alignment horizontal="left"/>
      <protection locked="0"/>
    </xf>
    <xf numFmtId="0" fontId="22" fillId="0" borderId="44" xfId="0" applyFont="1" applyBorder="1" applyAlignment="1" applyProtection="1">
      <alignment horizontal="left"/>
      <protection locked="0"/>
    </xf>
    <xf numFmtId="0" fontId="28" fillId="0" borderId="35" xfId="0" applyFont="1" applyBorder="1" applyAlignment="1">
      <alignment horizontal="left"/>
    </xf>
    <xf numFmtId="0" fontId="28" fillId="0" borderId="36" xfId="0" applyFont="1" applyBorder="1" applyAlignment="1">
      <alignment horizontal="left"/>
    </xf>
    <xf numFmtId="0" fontId="28" fillId="0" borderId="37" xfId="0" applyFont="1" applyBorder="1" applyAlignment="1">
      <alignment horizontal="left"/>
    </xf>
    <xf numFmtId="0" fontId="11" fillId="0" borderId="14" xfId="0" applyFont="1" applyBorder="1" applyAlignment="1">
      <alignment horizontal="center"/>
    </xf>
    <xf numFmtId="0" fontId="0" fillId="0" borderId="17" xfId="0" applyBorder="1" applyAlignment="1"/>
    <xf numFmtId="0" fontId="10" fillId="0" borderId="3" xfId="0" applyFont="1" applyBorder="1" applyAlignment="1" applyProtection="1">
      <alignment horizontal="center"/>
      <protection locked="0"/>
    </xf>
    <xf numFmtId="0" fontId="0" fillId="0" borderId="4" xfId="0" applyBorder="1" applyAlignment="1"/>
    <xf numFmtId="0" fontId="10" fillId="0" borderId="6" xfId="0" applyFont="1" applyBorder="1" applyAlignment="1" applyProtection="1">
      <alignment horizontal="center" vertical="center"/>
      <protection locked="0"/>
    </xf>
    <xf numFmtId="0" fontId="24" fillId="0" borderId="2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10" fillId="0" borderId="35" xfId="0" applyFont="1" applyBorder="1" applyAlignment="1" applyProtection="1">
      <alignment horizontal="center"/>
      <protection locked="0"/>
    </xf>
    <xf numFmtId="0" fontId="10" fillId="0" borderId="36" xfId="0" applyFont="1" applyBorder="1" applyAlignment="1" applyProtection="1">
      <alignment horizontal="center"/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13" fillId="0" borderId="8" xfId="0" applyNumberFormat="1" applyFont="1" applyFill="1" applyBorder="1" applyAlignment="1" applyProtection="1">
      <alignment horizontal="center"/>
      <protection locked="0"/>
    </xf>
    <xf numFmtId="0" fontId="6" fillId="0" borderId="19" xfId="0" applyNumberFormat="1" applyFont="1" applyFill="1" applyBorder="1" applyAlignment="1">
      <alignment horizontal="center"/>
    </xf>
    <xf numFmtId="0" fontId="14" fillId="3" borderId="14" xfId="0" applyFont="1" applyFill="1" applyBorder="1" applyAlignment="1" applyProtection="1">
      <alignment horizontal="left" wrapText="1"/>
      <protection locked="0"/>
    </xf>
    <xf numFmtId="0" fontId="14" fillId="3" borderId="25" xfId="0" applyFont="1" applyFill="1" applyBorder="1" applyAlignment="1" applyProtection="1">
      <alignment horizontal="left" wrapText="1"/>
      <protection locked="0"/>
    </xf>
    <xf numFmtId="0" fontId="14" fillId="3" borderId="60" xfId="0" applyFont="1" applyFill="1" applyBorder="1" applyAlignment="1" applyProtection="1">
      <alignment horizontal="left" wrapText="1"/>
      <protection locked="0"/>
    </xf>
    <xf numFmtId="0" fontId="10" fillId="9" borderId="23" xfId="0" applyFont="1" applyFill="1" applyBorder="1" applyAlignment="1" applyProtection="1">
      <alignment horizontal="left" wrapText="1"/>
      <protection locked="0"/>
    </xf>
    <xf numFmtId="0" fontId="10" fillId="9" borderId="26" xfId="0" applyFont="1" applyFill="1" applyBorder="1" applyAlignment="1" applyProtection="1">
      <alignment horizontal="left" wrapText="1"/>
      <protection locked="0"/>
    </xf>
    <xf numFmtId="0" fontId="10" fillId="9" borderId="43" xfId="0" applyFont="1" applyFill="1" applyBorder="1" applyAlignment="1" applyProtection="1">
      <alignment horizontal="left" wrapText="1"/>
      <protection locked="0"/>
    </xf>
    <xf numFmtId="0" fontId="10" fillId="0" borderId="35" xfId="0" applyFont="1" applyBorder="1" applyAlignment="1">
      <alignment horizontal="left" wrapText="1"/>
    </xf>
    <xf numFmtId="0" fontId="10" fillId="0" borderId="36" xfId="0" applyFont="1" applyBorder="1" applyAlignment="1">
      <alignment horizontal="left" wrapText="1"/>
    </xf>
    <xf numFmtId="0" fontId="10" fillId="0" borderId="37" xfId="0" applyFont="1" applyBorder="1" applyAlignment="1">
      <alignment horizontal="left" wrapText="1"/>
    </xf>
    <xf numFmtId="0" fontId="14" fillId="3" borderId="48" xfId="0" applyFont="1" applyFill="1" applyBorder="1" applyAlignment="1" applyProtection="1">
      <alignment horizontal="left" wrapText="1"/>
      <protection locked="0"/>
    </xf>
    <xf numFmtId="0" fontId="14" fillId="3" borderId="49" xfId="0" applyFont="1" applyFill="1" applyBorder="1" applyAlignment="1" applyProtection="1">
      <alignment horizontal="left" wrapText="1"/>
      <protection locked="0"/>
    </xf>
    <xf numFmtId="0" fontId="14" fillId="3" borderId="59" xfId="0" applyFont="1" applyFill="1" applyBorder="1" applyAlignment="1" applyProtection="1">
      <alignment horizontal="left" wrapText="1"/>
      <protection locked="0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2" fillId="0" borderId="31" xfId="0" applyFont="1" applyFill="1" applyBorder="1" applyAlignment="1" applyProtection="1">
      <alignment horizontal="center" vertical="center"/>
      <protection locked="0"/>
    </xf>
    <xf numFmtId="0" fontId="12" fillId="0" borderId="33" xfId="0" applyFont="1" applyFill="1" applyBorder="1" applyAlignment="1" applyProtection="1">
      <alignment horizontal="center" vertical="center"/>
      <protection locked="0"/>
    </xf>
    <xf numFmtId="14" fontId="10" fillId="0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>
      <alignment horizontal="center" vertical="center"/>
    </xf>
    <xf numFmtId="0" fontId="21" fillId="0" borderId="6" xfId="0" applyFont="1" applyBorder="1" applyAlignment="1" applyProtection="1">
      <alignment horizontal="center" vertical="center"/>
      <protection locked="0"/>
    </xf>
    <xf numFmtId="0" fontId="21" fillId="0" borderId="25" xfId="0" applyFont="1" applyBorder="1" applyAlignment="1" applyProtection="1">
      <alignment horizontal="center" vertical="center"/>
      <protection locked="0"/>
    </xf>
    <xf numFmtId="0" fontId="21" fillId="0" borderId="17" xfId="0" applyFont="1" applyBorder="1" applyAlignment="1" applyProtection="1">
      <alignment horizontal="center" vertical="center"/>
      <protection locked="0"/>
    </xf>
    <xf numFmtId="3" fontId="10" fillId="0" borderId="8" xfId="0" applyNumberFormat="1" applyFont="1" applyBorder="1" applyAlignment="1" applyProtection="1">
      <alignment horizontal="center"/>
      <protection locked="0"/>
    </xf>
    <xf numFmtId="3" fontId="0" fillId="0" borderId="36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14" fontId="1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 wrapText="1"/>
    </xf>
    <xf numFmtId="0" fontId="10" fillId="7" borderId="42" xfId="0" applyFont="1" applyFill="1" applyBorder="1" applyAlignment="1">
      <alignment horizontal="center" vertical="center" wrapText="1"/>
    </xf>
    <xf numFmtId="0" fontId="10" fillId="7" borderId="31" xfId="0" applyFont="1" applyFill="1" applyBorder="1" applyAlignment="1">
      <alignment horizontal="center" vertical="center"/>
    </xf>
    <xf numFmtId="0" fontId="10" fillId="7" borderId="41" xfId="0" applyFont="1" applyFill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10" fillId="7" borderId="3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 applyProtection="1">
      <alignment horizontal="left" vertical="center" wrapText="1"/>
      <protection locked="0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86" fillId="3" borderId="0" xfId="0" applyFont="1" applyFill="1" applyBorder="1" applyAlignment="1" applyProtection="1">
      <alignment horizontal="left" vertical="center" wrapText="1"/>
      <protection locked="0"/>
    </xf>
    <xf numFmtId="0" fontId="10" fillId="3" borderId="0" xfId="0" applyFont="1" applyFill="1" applyBorder="1" applyAlignment="1" applyProtection="1">
      <alignment horizontal="left" wrapText="1"/>
      <protection locked="0"/>
    </xf>
    <xf numFmtId="0" fontId="14" fillId="3" borderId="0" xfId="0" applyFont="1" applyFill="1" applyBorder="1" applyAlignment="1" applyProtection="1">
      <alignment horizontal="left" wrapText="1"/>
      <protection locked="0"/>
    </xf>
    <xf numFmtId="0" fontId="14" fillId="3" borderId="0" xfId="0" applyFont="1" applyFill="1" applyBorder="1" applyAlignment="1">
      <alignment horizontal="left" vertical="center" wrapText="1"/>
    </xf>
    <xf numFmtId="0" fontId="86" fillId="3" borderId="0" xfId="0" applyFont="1" applyFill="1" applyBorder="1" applyAlignment="1" applyProtection="1">
      <alignment horizontal="left" wrapText="1"/>
      <protection locked="0"/>
    </xf>
    <xf numFmtId="0" fontId="14" fillId="0" borderId="48" xfId="0" applyFont="1" applyBorder="1" applyAlignment="1" applyProtection="1">
      <alignment horizontal="left" vertical="center" wrapText="1"/>
      <protection locked="0"/>
    </xf>
    <xf numFmtId="0" fontId="14" fillId="0" borderId="49" xfId="0" applyFont="1" applyBorder="1" applyAlignment="1" applyProtection="1">
      <alignment horizontal="left" vertical="center" wrapText="1"/>
      <protection locked="0"/>
    </xf>
    <xf numFmtId="0" fontId="14" fillId="0" borderId="59" xfId="0" applyFont="1" applyBorder="1" applyAlignment="1" applyProtection="1">
      <alignment horizontal="left" vertical="center" wrapText="1"/>
      <protection locked="0"/>
    </xf>
    <xf numFmtId="0" fontId="50" fillId="0" borderId="12" xfId="0" applyFont="1" applyBorder="1" applyAlignment="1">
      <alignment horizontal="center" vertical="center"/>
    </xf>
    <xf numFmtId="0" fontId="50" fillId="0" borderId="52" xfId="0" applyFont="1" applyBorder="1" applyAlignment="1">
      <alignment horizontal="center" vertical="center"/>
    </xf>
    <xf numFmtId="0" fontId="46" fillId="0" borderId="6" xfId="0" applyFont="1" applyBorder="1" applyAlignment="1" applyProtection="1">
      <alignment horizontal="center"/>
      <protection locked="0"/>
    </xf>
    <xf numFmtId="0" fontId="46" fillId="0" borderId="25" xfId="0" applyFont="1" applyBorder="1" applyAlignment="1" applyProtection="1">
      <alignment horizontal="center"/>
      <protection locked="0"/>
    </xf>
    <xf numFmtId="0" fontId="46" fillId="0" borderId="17" xfId="0" applyFont="1" applyBorder="1" applyAlignment="1" applyProtection="1">
      <alignment horizontal="center"/>
      <protection locked="0"/>
    </xf>
    <xf numFmtId="0" fontId="46" fillId="0" borderId="35" xfId="0" applyFont="1" applyBorder="1" applyAlignment="1" applyProtection="1">
      <alignment horizontal="center"/>
      <protection locked="0"/>
    </xf>
    <xf numFmtId="0" fontId="46" fillId="0" borderId="36" xfId="0" applyFont="1" applyBorder="1" applyAlignment="1" applyProtection="1">
      <alignment horizontal="center"/>
      <protection locked="0"/>
    </xf>
    <xf numFmtId="0" fontId="46" fillId="0" borderId="19" xfId="0" applyFont="1" applyBorder="1" applyAlignment="1" applyProtection="1">
      <alignment horizontal="center"/>
      <protection locked="0"/>
    </xf>
    <xf numFmtId="14" fontId="46" fillId="0" borderId="8" xfId="0" applyNumberFormat="1" applyFont="1" applyBorder="1" applyAlignment="1">
      <alignment horizontal="center"/>
    </xf>
    <xf numFmtId="14" fontId="46" fillId="0" borderId="19" xfId="0" applyNumberFormat="1" applyFont="1" applyBorder="1" applyAlignment="1">
      <alignment horizontal="center"/>
    </xf>
    <xf numFmtId="1" fontId="46" fillId="0" borderId="8" xfId="0" applyNumberFormat="1" applyFont="1" applyBorder="1" applyAlignment="1" applyProtection="1">
      <alignment horizontal="center"/>
      <protection locked="0"/>
    </xf>
    <xf numFmtId="1" fontId="46" fillId="0" borderId="36" xfId="0" applyNumberFormat="1" applyFont="1" applyBorder="1" applyAlignment="1" applyProtection="1">
      <alignment horizontal="center"/>
      <protection locked="0"/>
    </xf>
    <xf numFmtId="1" fontId="46" fillId="0" borderId="37" xfId="0" applyNumberFormat="1" applyFont="1" applyBorder="1" applyAlignment="1" applyProtection="1">
      <alignment horizontal="center"/>
      <protection locked="0"/>
    </xf>
    <xf numFmtId="0" fontId="49" fillId="0" borderId="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1" fontId="0" fillId="0" borderId="36" xfId="0" applyNumberFormat="1" applyBorder="1" applyAlignment="1">
      <alignment horizontal="center"/>
    </xf>
    <xf numFmtId="1" fontId="0" fillId="0" borderId="37" xfId="0" applyNumberFormat="1" applyBorder="1" applyAlignment="1">
      <alignment horizontal="center"/>
    </xf>
    <xf numFmtId="166" fontId="40" fillId="0" borderId="23" xfId="0" applyNumberFormat="1" applyFont="1" applyBorder="1" applyAlignment="1" applyProtection="1">
      <alignment horizontal="center"/>
      <protection locked="0"/>
    </xf>
    <xf numFmtId="166" fontId="40" fillId="0" borderId="43" xfId="0" applyNumberFormat="1" applyFont="1" applyBorder="1" applyAlignment="1" applyProtection="1">
      <alignment horizontal="center"/>
      <protection locked="0"/>
    </xf>
    <xf numFmtId="0" fontId="10" fillId="0" borderId="8" xfId="0" applyNumberFormat="1" applyFont="1" applyFill="1" applyBorder="1" applyAlignment="1" applyProtection="1">
      <alignment horizontal="center"/>
      <protection locked="0"/>
    </xf>
    <xf numFmtId="0" fontId="30" fillId="0" borderId="19" xfId="0" applyNumberFormat="1" applyFont="1" applyFill="1" applyBorder="1" applyAlignment="1">
      <alignment horizontal="center"/>
    </xf>
    <xf numFmtId="166" fontId="10" fillId="0" borderId="23" xfId="0" applyNumberFormat="1" applyFont="1" applyBorder="1" applyAlignment="1" applyProtection="1">
      <alignment horizontal="center"/>
      <protection locked="0"/>
    </xf>
    <xf numFmtId="166" fontId="10" fillId="0" borderId="43" xfId="0" applyNumberFormat="1" applyFont="1" applyBorder="1" applyAlignment="1" applyProtection="1">
      <alignment horizontal="center"/>
      <protection locked="0"/>
    </xf>
    <xf numFmtId="166" fontId="42" fillId="0" borderId="23" xfId="0" applyNumberFormat="1" applyFont="1" applyBorder="1" applyAlignment="1" applyProtection="1">
      <alignment horizontal="center"/>
      <protection locked="0"/>
    </xf>
    <xf numFmtId="166" fontId="42" fillId="0" borderId="43" xfId="0" applyNumberFormat="1" applyFont="1" applyBorder="1" applyAlignment="1" applyProtection="1">
      <alignment horizontal="center"/>
      <protection locked="0"/>
    </xf>
    <xf numFmtId="0" fontId="33" fillId="0" borderId="35" xfId="0" applyFont="1" applyBorder="1" applyAlignment="1">
      <alignment horizontal="left"/>
    </xf>
    <xf numFmtId="0" fontId="33" fillId="0" borderId="36" xfId="0" applyFont="1" applyBorder="1" applyAlignment="1">
      <alignment horizontal="left"/>
    </xf>
    <xf numFmtId="0" fontId="33" fillId="0" borderId="37" xfId="0" applyFont="1" applyBorder="1" applyAlignment="1">
      <alignment horizontal="left"/>
    </xf>
    <xf numFmtId="14" fontId="13" fillId="0" borderId="8" xfId="0" applyNumberFormat="1" applyFont="1" applyFill="1" applyBorder="1" applyAlignment="1" applyProtection="1">
      <alignment horizontal="center"/>
      <protection locked="0"/>
    </xf>
    <xf numFmtId="0" fontId="30" fillId="0" borderId="14" xfId="0" applyFont="1" applyFill="1" applyBorder="1" applyAlignment="1" applyProtection="1">
      <alignment horizontal="right" vertical="center"/>
      <protection locked="0"/>
    </xf>
    <xf numFmtId="0" fontId="30" fillId="0" borderId="17" xfId="0" applyFont="1" applyFill="1" applyBorder="1" applyAlignment="1" applyProtection="1">
      <alignment horizontal="right" vertical="center"/>
      <protection locked="0"/>
    </xf>
    <xf numFmtId="3" fontId="30" fillId="0" borderId="25" xfId="0" applyNumberFormat="1" applyFont="1" applyBorder="1" applyAlignment="1" applyProtection="1">
      <alignment horizontal="left" vertical="center"/>
      <protection locked="0"/>
    </xf>
    <xf numFmtId="0" fontId="55" fillId="0" borderId="31" xfId="0" applyFont="1" applyFill="1" applyBorder="1" applyAlignment="1">
      <alignment horizontal="center" vertical="center"/>
    </xf>
    <xf numFmtId="0" fontId="55" fillId="0" borderId="33" xfId="0" applyFont="1" applyFill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14" fontId="36" fillId="0" borderId="8" xfId="0" applyNumberFormat="1" applyFont="1" applyBorder="1" applyAlignment="1">
      <alignment horizontal="center" vertical="center"/>
    </xf>
    <xf numFmtId="14" fontId="36" fillId="0" borderId="19" xfId="0" applyNumberFormat="1" applyFont="1" applyBorder="1" applyAlignment="1">
      <alignment horizontal="center" vertical="center"/>
    </xf>
    <xf numFmtId="49" fontId="36" fillId="0" borderId="8" xfId="0" applyNumberFormat="1" applyFont="1" applyBorder="1" applyAlignment="1" applyProtection="1">
      <alignment horizontal="center" vertical="center"/>
      <protection locked="0"/>
    </xf>
    <xf numFmtId="49" fontId="36" fillId="0" borderId="36" xfId="0" applyNumberFormat="1" applyFont="1" applyBorder="1" applyAlignment="1" applyProtection="1">
      <alignment horizontal="center" vertical="center"/>
      <protection locked="0"/>
    </xf>
    <xf numFmtId="49" fontId="36" fillId="0" borderId="37" xfId="0" applyNumberFormat="1" applyFont="1" applyBorder="1" applyAlignment="1" applyProtection="1">
      <alignment horizontal="center" vertical="center"/>
      <protection locked="0"/>
    </xf>
    <xf numFmtId="0" fontId="16" fillId="0" borderId="44" xfId="0" applyFont="1" applyBorder="1" applyAlignment="1" applyProtection="1">
      <alignment horizontal="center"/>
      <protection locked="0"/>
    </xf>
    <xf numFmtId="0" fontId="22" fillId="0" borderId="48" xfId="0" applyFont="1" applyBorder="1" applyAlignment="1" applyProtection="1">
      <alignment horizontal="left"/>
      <protection locked="0"/>
    </xf>
    <xf numFmtId="0" fontId="22" fillId="0" borderId="49" xfId="0" applyFont="1" applyBorder="1" applyAlignment="1" applyProtection="1">
      <alignment horizontal="left"/>
      <protection locked="0"/>
    </xf>
    <xf numFmtId="0" fontId="22" fillId="0" borderId="59" xfId="0" applyFont="1" applyBorder="1" applyAlignment="1" applyProtection="1">
      <alignment horizontal="left"/>
      <protection locked="0"/>
    </xf>
    <xf numFmtId="0" fontId="11" fillId="0" borderId="17" xfId="0" applyFont="1" applyBorder="1" applyAlignment="1">
      <alignment horizontal="center"/>
    </xf>
    <xf numFmtId="0" fontId="10" fillId="0" borderId="14" xfId="0" applyFont="1" applyBorder="1" applyAlignment="1" applyProtection="1">
      <alignment horizont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14" fontId="13" fillId="0" borderId="19" xfId="0" applyNumberFormat="1" applyFont="1" applyFill="1" applyBorder="1" applyAlignment="1" applyProtection="1">
      <alignment horizontal="center"/>
      <protection locked="0"/>
    </xf>
    <xf numFmtId="14" fontId="40" fillId="0" borderId="8" xfId="0" applyNumberFormat="1" applyFont="1" applyFill="1" applyBorder="1" applyAlignment="1" applyProtection="1">
      <alignment horizontal="center"/>
      <protection locked="0"/>
    </xf>
    <xf numFmtId="0" fontId="41" fillId="0" borderId="19" xfId="0" applyNumberFormat="1" applyFont="1" applyFill="1" applyBorder="1" applyAlignment="1">
      <alignment horizontal="center"/>
    </xf>
    <xf numFmtId="0" fontId="8" fillId="0" borderId="42" xfId="0" applyFont="1" applyBorder="1" applyAlignment="1">
      <alignment horizontal="justify"/>
    </xf>
    <xf numFmtId="0" fontId="0" fillId="0" borderId="0" xfId="0" applyAlignment="1">
      <alignment horizontal="justify"/>
    </xf>
  </cellXfs>
  <cellStyles count="4">
    <cellStyle name="Měna" xfId="3" builtinId="4"/>
    <cellStyle name="Normální" xfId="0" builtinId="0"/>
    <cellStyle name="Normální 2" xfId="1"/>
    <cellStyle name="Normální 2 2" xfId="2"/>
  </cellStyles>
  <dxfs count="0"/>
  <tableStyles count="0" defaultTableStyle="TableStyleMedium2" defaultPivotStyle="PivotStyleLight16"/>
  <colors>
    <mruColors>
      <color rgb="FFCCECFF"/>
      <color rgb="FFFF00FF"/>
      <color rgb="FFDCE6F1"/>
      <color rgb="FFBDD7EE"/>
      <color rgb="FFFFF2CC"/>
      <color rgb="FFFFCC99"/>
      <color rgb="FFDDFD77"/>
      <color rgb="FFFFCCFF"/>
      <color rgb="FFFF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8626</xdr:colOff>
      <xdr:row>3</xdr:row>
      <xdr:rowOff>8626</xdr:rowOff>
    </xdr:from>
    <xdr:to>
      <xdr:col>11</xdr:col>
      <xdr:colOff>491706</xdr:colOff>
      <xdr:row>4</xdr:row>
      <xdr:rowOff>276045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3</xdr:row>
      <xdr:rowOff>8626</xdr:rowOff>
    </xdr:from>
    <xdr:to>
      <xdr:col>11</xdr:col>
      <xdr:colOff>500332</xdr:colOff>
      <xdr:row>5</xdr:row>
      <xdr:rowOff>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20</xdr:row>
      <xdr:rowOff>0</xdr:rowOff>
    </xdr:from>
    <xdr:to>
      <xdr:col>11</xdr:col>
      <xdr:colOff>457200</xdr:colOff>
      <xdr:row>21</xdr:row>
      <xdr:rowOff>276045</xdr:rowOff>
    </xdr:to>
    <xdr:sp macro="" textlink="">
      <xdr:nvSpPr>
        <xdr:cNvPr id="4" name="Rectangle 1"/>
        <xdr:cNvSpPr>
          <a:spLocks noChangeArrowheads="1"/>
        </xdr:cNvSpPr>
      </xdr:nvSpPr>
      <xdr:spPr bwMode="auto">
        <a:xfrm>
          <a:off x="6400800" y="396815"/>
          <a:ext cx="448574" cy="439947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20</xdr:row>
      <xdr:rowOff>8626</xdr:rowOff>
    </xdr:from>
    <xdr:to>
      <xdr:col>11</xdr:col>
      <xdr:colOff>457200</xdr:colOff>
      <xdr:row>21</xdr:row>
      <xdr:rowOff>276045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6400800" y="405441"/>
          <a:ext cx="448574" cy="431321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20</xdr:row>
      <xdr:rowOff>0</xdr:rowOff>
    </xdr:from>
    <xdr:to>
      <xdr:col>11</xdr:col>
      <xdr:colOff>457200</xdr:colOff>
      <xdr:row>21</xdr:row>
      <xdr:rowOff>276045</xdr:rowOff>
    </xdr:to>
    <xdr:sp macro="" textlink="">
      <xdr:nvSpPr>
        <xdr:cNvPr id="6" name="Rectangle 1"/>
        <xdr:cNvSpPr>
          <a:spLocks noChangeArrowheads="1"/>
        </xdr:cNvSpPr>
      </xdr:nvSpPr>
      <xdr:spPr bwMode="auto">
        <a:xfrm>
          <a:off x="6400800" y="396815"/>
          <a:ext cx="448574" cy="439947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20</xdr:row>
      <xdr:rowOff>8626</xdr:rowOff>
    </xdr:from>
    <xdr:to>
      <xdr:col>11</xdr:col>
      <xdr:colOff>457200</xdr:colOff>
      <xdr:row>21</xdr:row>
      <xdr:rowOff>276045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6400800" y="405441"/>
          <a:ext cx="448574" cy="431321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20</xdr:row>
      <xdr:rowOff>8626</xdr:rowOff>
    </xdr:from>
    <xdr:to>
      <xdr:col>11</xdr:col>
      <xdr:colOff>491706</xdr:colOff>
      <xdr:row>21</xdr:row>
      <xdr:rowOff>276045</xdr:rowOff>
    </xdr:to>
    <xdr:sp macro="" textlink="">
      <xdr:nvSpPr>
        <xdr:cNvPr id="8" name="Rectangle 1"/>
        <xdr:cNvSpPr>
          <a:spLocks noChangeArrowheads="1"/>
        </xdr:cNvSpPr>
      </xdr:nvSpPr>
      <xdr:spPr bwMode="auto">
        <a:xfrm>
          <a:off x="6400800" y="405441"/>
          <a:ext cx="483080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20</xdr:row>
      <xdr:rowOff>8626</xdr:rowOff>
    </xdr:from>
    <xdr:to>
      <xdr:col>11</xdr:col>
      <xdr:colOff>500332</xdr:colOff>
      <xdr:row>22</xdr:row>
      <xdr:rowOff>0</xdr:rowOff>
    </xdr:to>
    <xdr:sp macro="" textlink="">
      <xdr:nvSpPr>
        <xdr:cNvPr id="9" name="Rectangle 2"/>
        <xdr:cNvSpPr>
          <a:spLocks noChangeArrowheads="1"/>
        </xdr:cNvSpPr>
      </xdr:nvSpPr>
      <xdr:spPr bwMode="auto">
        <a:xfrm>
          <a:off x="6400800" y="405441"/>
          <a:ext cx="491706" cy="439948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32</xdr:row>
      <xdr:rowOff>8626</xdr:rowOff>
    </xdr:from>
    <xdr:to>
      <xdr:col>11</xdr:col>
      <xdr:colOff>491706</xdr:colOff>
      <xdr:row>33</xdr:row>
      <xdr:rowOff>276045</xdr:rowOff>
    </xdr:to>
    <xdr:sp macro="" textlink="">
      <xdr:nvSpPr>
        <xdr:cNvPr id="10" name="Rectangle 1"/>
        <xdr:cNvSpPr>
          <a:spLocks noChangeArrowheads="1"/>
        </xdr:cNvSpPr>
      </xdr:nvSpPr>
      <xdr:spPr bwMode="auto">
        <a:xfrm>
          <a:off x="6400800" y="405441"/>
          <a:ext cx="422695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32</xdr:row>
      <xdr:rowOff>8626</xdr:rowOff>
    </xdr:from>
    <xdr:to>
      <xdr:col>11</xdr:col>
      <xdr:colOff>500332</xdr:colOff>
      <xdr:row>34</xdr:row>
      <xdr:rowOff>0</xdr:rowOff>
    </xdr:to>
    <xdr:sp macro="" textlink="">
      <xdr:nvSpPr>
        <xdr:cNvPr id="11" name="Rectangle 2"/>
        <xdr:cNvSpPr>
          <a:spLocks noChangeArrowheads="1"/>
        </xdr:cNvSpPr>
      </xdr:nvSpPr>
      <xdr:spPr bwMode="auto">
        <a:xfrm>
          <a:off x="6400800" y="405441"/>
          <a:ext cx="422695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58</xdr:row>
      <xdr:rowOff>8626</xdr:rowOff>
    </xdr:from>
    <xdr:to>
      <xdr:col>11</xdr:col>
      <xdr:colOff>491706</xdr:colOff>
      <xdr:row>59</xdr:row>
      <xdr:rowOff>276045</xdr:rowOff>
    </xdr:to>
    <xdr:sp macro="" textlink="">
      <xdr:nvSpPr>
        <xdr:cNvPr id="12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58</xdr:row>
      <xdr:rowOff>8626</xdr:rowOff>
    </xdr:from>
    <xdr:to>
      <xdr:col>11</xdr:col>
      <xdr:colOff>500332</xdr:colOff>
      <xdr:row>60</xdr:row>
      <xdr:rowOff>0</xdr:rowOff>
    </xdr:to>
    <xdr:sp macro="" textlink="">
      <xdr:nvSpPr>
        <xdr:cNvPr id="13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105</xdr:row>
      <xdr:rowOff>8626</xdr:rowOff>
    </xdr:from>
    <xdr:to>
      <xdr:col>11</xdr:col>
      <xdr:colOff>491706</xdr:colOff>
      <xdr:row>106</xdr:row>
      <xdr:rowOff>276045</xdr:rowOff>
    </xdr:to>
    <xdr:sp macro="" textlink="">
      <xdr:nvSpPr>
        <xdr:cNvPr id="14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105</xdr:row>
      <xdr:rowOff>8626</xdr:rowOff>
    </xdr:from>
    <xdr:to>
      <xdr:col>11</xdr:col>
      <xdr:colOff>500332</xdr:colOff>
      <xdr:row>107</xdr:row>
      <xdr:rowOff>0</xdr:rowOff>
    </xdr:to>
    <xdr:sp macro="" textlink="">
      <xdr:nvSpPr>
        <xdr:cNvPr id="15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126</xdr:row>
      <xdr:rowOff>8626</xdr:rowOff>
    </xdr:from>
    <xdr:to>
      <xdr:col>11</xdr:col>
      <xdr:colOff>491706</xdr:colOff>
      <xdr:row>127</xdr:row>
      <xdr:rowOff>276045</xdr:rowOff>
    </xdr:to>
    <xdr:sp macro="" textlink="">
      <xdr:nvSpPr>
        <xdr:cNvPr id="16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126</xdr:row>
      <xdr:rowOff>8626</xdr:rowOff>
    </xdr:from>
    <xdr:to>
      <xdr:col>11</xdr:col>
      <xdr:colOff>500332</xdr:colOff>
      <xdr:row>128</xdr:row>
      <xdr:rowOff>0</xdr:rowOff>
    </xdr:to>
    <xdr:sp macro="" textlink="">
      <xdr:nvSpPr>
        <xdr:cNvPr id="17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142</xdr:row>
      <xdr:rowOff>8626</xdr:rowOff>
    </xdr:from>
    <xdr:to>
      <xdr:col>11</xdr:col>
      <xdr:colOff>491706</xdr:colOff>
      <xdr:row>143</xdr:row>
      <xdr:rowOff>276045</xdr:rowOff>
    </xdr:to>
    <xdr:sp macro="" textlink="">
      <xdr:nvSpPr>
        <xdr:cNvPr id="18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142</xdr:row>
      <xdr:rowOff>8626</xdr:rowOff>
    </xdr:from>
    <xdr:to>
      <xdr:col>11</xdr:col>
      <xdr:colOff>500332</xdr:colOff>
      <xdr:row>144</xdr:row>
      <xdr:rowOff>0</xdr:rowOff>
    </xdr:to>
    <xdr:sp macro="" textlink="">
      <xdr:nvSpPr>
        <xdr:cNvPr id="19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58</xdr:row>
      <xdr:rowOff>8626</xdr:rowOff>
    </xdr:from>
    <xdr:to>
      <xdr:col>11</xdr:col>
      <xdr:colOff>491706</xdr:colOff>
      <xdr:row>59</xdr:row>
      <xdr:rowOff>276045</xdr:rowOff>
    </xdr:to>
    <xdr:sp macro="" textlink="">
      <xdr:nvSpPr>
        <xdr:cNvPr id="20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58</xdr:row>
      <xdr:rowOff>8626</xdr:rowOff>
    </xdr:from>
    <xdr:to>
      <xdr:col>11</xdr:col>
      <xdr:colOff>500332</xdr:colOff>
      <xdr:row>60</xdr:row>
      <xdr:rowOff>0</xdr:rowOff>
    </xdr:to>
    <xdr:sp macro="" textlink="">
      <xdr:nvSpPr>
        <xdr:cNvPr id="21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8626</xdr:colOff>
      <xdr:row>4</xdr:row>
      <xdr:rowOff>0</xdr:rowOff>
    </xdr:from>
    <xdr:to>
      <xdr:col>11</xdr:col>
      <xdr:colOff>457200</xdr:colOff>
      <xdr:row>5</xdr:row>
      <xdr:rowOff>276045</xdr:rowOff>
    </xdr:to>
    <xdr:sp macro="" textlink="">
      <xdr:nvSpPr>
        <xdr:cNvPr id="4" name="Rectangle 1"/>
        <xdr:cNvSpPr>
          <a:spLocks noChangeArrowheads="1"/>
        </xdr:cNvSpPr>
      </xdr:nvSpPr>
      <xdr:spPr bwMode="auto">
        <a:xfrm>
          <a:off x="6400800" y="396815"/>
          <a:ext cx="448574" cy="439947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4</xdr:row>
      <xdr:rowOff>8626</xdr:rowOff>
    </xdr:from>
    <xdr:to>
      <xdr:col>11</xdr:col>
      <xdr:colOff>457200</xdr:colOff>
      <xdr:row>5</xdr:row>
      <xdr:rowOff>276045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6400800" y="405441"/>
          <a:ext cx="448574" cy="431321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4</xdr:row>
      <xdr:rowOff>8626</xdr:rowOff>
    </xdr:from>
    <xdr:to>
      <xdr:col>11</xdr:col>
      <xdr:colOff>491706</xdr:colOff>
      <xdr:row>5</xdr:row>
      <xdr:rowOff>276045</xdr:rowOff>
    </xdr:to>
    <xdr:sp macro="" textlink="">
      <xdr:nvSpPr>
        <xdr:cNvPr id="6" name="Rectangle 1"/>
        <xdr:cNvSpPr>
          <a:spLocks noChangeArrowheads="1"/>
        </xdr:cNvSpPr>
      </xdr:nvSpPr>
      <xdr:spPr bwMode="auto">
        <a:xfrm>
          <a:off x="6400800" y="405441"/>
          <a:ext cx="483080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4</xdr:row>
      <xdr:rowOff>8626</xdr:rowOff>
    </xdr:from>
    <xdr:to>
      <xdr:col>11</xdr:col>
      <xdr:colOff>500332</xdr:colOff>
      <xdr:row>6</xdr:row>
      <xdr:rowOff>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6400800" y="405441"/>
          <a:ext cx="491706" cy="439948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23</xdr:row>
      <xdr:rowOff>8626</xdr:rowOff>
    </xdr:from>
    <xdr:to>
      <xdr:col>11</xdr:col>
      <xdr:colOff>491706</xdr:colOff>
      <xdr:row>24</xdr:row>
      <xdr:rowOff>276045</xdr:rowOff>
    </xdr:to>
    <xdr:sp macro="" textlink="">
      <xdr:nvSpPr>
        <xdr:cNvPr id="8" name="Rectangle 1"/>
        <xdr:cNvSpPr>
          <a:spLocks noChangeArrowheads="1"/>
        </xdr:cNvSpPr>
      </xdr:nvSpPr>
      <xdr:spPr bwMode="auto">
        <a:xfrm>
          <a:off x="6400800" y="405441"/>
          <a:ext cx="422695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23</xdr:row>
      <xdr:rowOff>8626</xdr:rowOff>
    </xdr:from>
    <xdr:to>
      <xdr:col>11</xdr:col>
      <xdr:colOff>500332</xdr:colOff>
      <xdr:row>25</xdr:row>
      <xdr:rowOff>0</xdr:rowOff>
    </xdr:to>
    <xdr:sp macro="" textlink="">
      <xdr:nvSpPr>
        <xdr:cNvPr id="9" name="Rectangle 2"/>
        <xdr:cNvSpPr>
          <a:spLocks noChangeArrowheads="1"/>
        </xdr:cNvSpPr>
      </xdr:nvSpPr>
      <xdr:spPr bwMode="auto">
        <a:xfrm>
          <a:off x="6400800" y="405441"/>
          <a:ext cx="422695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44</xdr:row>
      <xdr:rowOff>8626</xdr:rowOff>
    </xdr:from>
    <xdr:to>
      <xdr:col>11</xdr:col>
      <xdr:colOff>491706</xdr:colOff>
      <xdr:row>45</xdr:row>
      <xdr:rowOff>276045</xdr:rowOff>
    </xdr:to>
    <xdr:sp macro="" textlink="">
      <xdr:nvSpPr>
        <xdr:cNvPr id="10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44</xdr:row>
      <xdr:rowOff>8626</xdr:rowOff>
    </xdr:from>
    <xdr:to>
      <xdr:col>11</xdr:col>
      <xdr:colOff>500332</xdr:colOff>
      <xdr:row>46</xdr:row>
      <xdr:rowOff>0</xdr:rowOff>
    </xdr:to>
    <xdr:sp macro="" textlink="">
      <xdr:nvSpPr>
        <xdr:cNvPr id="11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78</xdr:row>
      <xdr:rowOff>8626</xdr:rowOff>
    </xdr:from>
    <xdr:to>
      <xdr:col>11</xdr:col>
      <xdr:colOff>491706</xdr:colOff>
      <xdr:row>79</xdr:row>
      <xdr:rowOff>276045</xdr:rowOff>
    </xdr:to>
    <xdr:sp macro="" textlink="">
      <xdr:nvSpPr>
        <xdr:cNvPr id="12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78</xdr:row>
      <xdr:rowOff>8626</xdr:rowOff>
    </xdr:from>
    <xdr:to>
      <xdr:col>11</xdr:col>
      <xdr:colOff>500332</xdr:colOff>
      <xdr:row>80</xdr:row>
      <xdr:rowOff>0</xdr:rowOff>
    </xdr:to>
    <xdr:sp macro="" textlink="">
      <xdr:nvSpPr>
        <xdr:cNvPr id="13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103</xdr:row>
      <xdr:rowOff>8626</xdr:rowOff>
    </xdr:from>
    <xdr:to>
      <xdr:col>11</xdr:col>
      <xdr:colOff>491706</xdr:colOff>
      <xdr:row>104</xdr:row>
      <xdr:rowOff>276045</xdr:rowOff>
    </xdr:to>
    <xdr:sp macro="" textlink="">
      <xdr:nvSpPr>
        <xdr:cNvPr id="14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103</xdr:row>
      <xdr:rowOff>8626</xdr:rowOff>
    </xdr:from>
    <xdr:to>
      <xdr:col>11</xdr:col>
      <xdr:colOff>500332</xdr:colOff>
      <xdr:row>105</xdr:row>
      <xdr:rowOff>0</xdr:rowOff>
    </xdr:to>
    <xdr:sp macro="" textlink="">
      <xdr:nvSpPr>
        <xdr:cNvPr id="15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124</xdr:row>
      <xdr:rowOff>8626</xdr:rowOff>
    </xdr:from>
    <xdr:to>
      <xdr:col>11</xdr:col>
      <xdr:colOff>491706</xdr:colOff>
      <xdr:row>125</xdr:row>
      <xdr:rowOff>276045</xdr:rowOff>
    </xdr:to>
    <xdr:sp macro="" textlink="">
      <xdr:nvSpPr>
        <xdr:cNvPr id="16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124</xdr:row>
      <xdr:rowOff>8626</xdr:rowOff>
    </xdr:from>
    <xdr:to>
      <xdr:col>11</xdr:col>
      <xdr:colOff>500332</xdr:colOff>
      <xdr:row>126</xdr:row>
      <xdr:rowOff>0</xdr:rowOff>
    </xdr:to>
    <xdr:sp macro="" textlink="">
      <xdr:nvSpPr>
        <xdr:cNvPr id="17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140</xdr:row>
      <xdr:rowOff>8626</xdr:rowOff>
    </xdr:from>
    <xdr:to>
      <xdr:col>11</xdr:col>
      <xdr:colOff>491706</xdr:colOff>
      <xdr:row>141</xdr:row>
      <xdr:rowOff>276045</xdr:rowOff>
    </xdr:to>
    <xdr:sp macro="" textlink="">
      <xdr:nvSpPr>
        <xdr:cNvPr id="22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140</xdr:row>
      <xdr:rowOff>8626</xdr:rowOff>
    </xdr:from>
    <xdr:to>
      <xdr:col>11</xdr:col>
      <xdr:colOff>500332</xdr:colOff>
      <xdr:row>142</xdr:row>
      <xdr:rowOff>0</xdr:rowOff>
    </xdr:to>
    <xdr:sp macro="" textlink="">
      <xdr:nvSpPr>
        <xdr:cNvPr id="23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161</xdr:row>
      <xdr:rowOff>8626</xdr:rowOff>
    </xdr:from>
    <xdr:to>
      <xdr:col>11</xdr:col>
      <xdr:colOff>491706</xdr:colOff>
      <xdr:row>162</xdr:row>
      <xdr:rowOff>276045</xdr:rowOff>
    </xdr:to>
    <xdr:sp macro="" textlink="">
      <xdr:nvSpPr>
        <xdr:cNvPr id="24" name="Rectangle 1"/>
        <xdr:cNvSpPr>
          <a:spLocks noChangeArrowheads="1"/>
        </xdr:cNvSpPr>
      </xdr:nvSpPr>
      <xdr:spPr bwMode="auto">
        <a:xfrm>
          <a:off x="6400800" y="405441"/>
          <a:ext cx="483080" cy="422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8626</xdr:colOff>
      <xdr:row>161</xdr:row>
      <xdr:rowOff>8626</xdr:rowOff>
    </xdr:from>
    <xdr:to>
      <xdr:col>11</xdr:col>
      <xdr:colOff>500332</xdr:colOff>
      <xdr:row>163</xdr:row>
      <xdr:rowOff>0</xdr:rowOff>
    </xdr:to>
    <xdr:sp macro="" textlink="">
      <xdr:nvSpPr>
        <xdr:cNvPr id="25" name="Rectangle 2"/>
        <xdr:cNvSpPr>
          <a:spLocks noChangeArrowheads="1"/>
        </xdr:cNvSpPr>
      </xdr:nvSpPr>
      <xdr:spPr bwMode="auto">
        <a:xfrm>
          <a:off x="6400800" y="405441"/>
          <a:ext cx="491706" cy="4313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workbookViewId="0">
      <selection activeCell="I28" sqref="I28"/>
    </sheetView>
  </sheetViews>
  <sheetFormatPr defaultColWidth="9.140625" defaultRowHeight="12.75" x14ac:dyDescent="0.2"/>
  <cols>
    <col min="1" max="1" width="5.28515625" style="3" customWidth="1"/>
    <col min="2" max="2" width="5.7109375" style="3" customWidth="1"/>
    <col min="3" max="3" width="3.7109375" style="3" customWidth="1"/>
    <col min="4" max="4" width="11.7109375" style="3" customWidth="1"/>
    <col min="5" max="7" width="8.7109375" style="3" customWidth="1"/>
    <col min="8" max="8" width="8.140625" style="3" customWidth="1"/>
    <col min="9" max="9" width="8.7109375" style="3" customWidth="1"/>
    <col min="10" max="10" width="8" style="3" customWidth="1"/>
    <col min="11" max="11" width="8.7109375" style="3" customWidth="1"/>
    <col min="12" max="12" width="12.5703125" style="3" customWidth="1"/>
    <col min="13" max="13" width="9.140625" style="3"/>
    <col min="14" max="14" width="5.28515625" style="3" customWidth="1"/>
    <col min="15" max="15" width="5.7109375" style="3" customWidth="1"/>
    <col min="16" max="16" width="3.7109375" style="3" customWidth="1"/>
    <col min="17" max="17" width="11.7109375" style="3" customWidth="1"/>
    <col min="18" max="20" width="8.7109375" style="3" customWidth="1"/>
    <col min="21" max="21" width="8.140625" style="3" customWidth="1"/>
    <col min="22" max="22" width="8.7109375" style="3" customWidth="1"/>
    <col min="23" max="23" width="8" style="3" customWidth="1"/>
    <col min="24" max="24" width="8.7109375" style="3" customWidth="1"/>
    <col min="25" max="25" width="12.5703125" style="3" customWidth="1"/>
    <col min="26" max="26" width="9.42578125" style="3" bestFit="1" customWidth="1"/>
    <col min="27" max="16384" width="9.140625" style="3"/>
  </cols>
  <sheetData>
    <row r="1" spans="1:26" ht="15" x14ac:dyDescent="0.25">
      <c r="A1" s="162" t="s">
        <v>342</v>
      </c>
      <c r="D1" s="1"/>
      <c r="E1" s="93"/>
      <c r="F1" s="93"/>
      <c r="G1" s="94"/>
      <c r="H1" s="93"/>
      <c r="I1" s="93"/>
      <c r="J1" s="93"/>
      <c r="K1" s="93"/>
      <c r="L1" s="93"/>
      <c r="N1" s="1" t="s">
        <v>65</v>
      </c>
      <c r="Q1" s="1"/>
      <c r="R1" s="93"/>
      <c r="S1" s="93"/>
      <c r="T1" s="94"/>
      <c r="U1" s="93"/>
      <c r="V1" s="93"/>
      <c r="W1" s="93"/>
      <c r="X1" s="93"/>
      <c r="Y1" s="93"/>
    </row>
    <row r="2" spans="1:26" ht="19.5" thickBot="1" x14ac:dyDescent="0.35">
      <c r="A2" s="2" t="s">
        <v>1</v>
      </c>
      <c r="L2" s="4" t="s">
        <v>2</v>
      </c>
      <c r="N2" s="2" t="s">
        <v>1</v>
      </c>
      <c r="Y2" s="4" t="s">
        <v>2</v>
      </c>
    </row>
    <row r="3" spans="1:26" ht="16.5" thickBot="1" x14ac:dyDescent="0.3">
      <c r="A3" s="5" t="s">
        <v>3</v>
      </c>
      <c r="B3" s="6"/>
      <c r="C3" s="6"/>
      <c r="D3" s="6"/>
      <c r="E3" s="6"/>
      <c r="F3" s="6"/>
      <c r="G3" s="6"/>
      <c r="H3" s="6"/>
      <c r="I3" s="7" t="s">
        <v>4</v>
      </c>
      <c r="J3" s="8">
        <v>1</v>
      </c>
      <c r="K3" s="7" t="s">
        <v>5</v>
      </c>
      <c r="L3" s="9">
        <v>1</v>
      </c>
      <c r="N3" s="5" t="s">
        <v>3</v>
      </c>
      <c r="O3" s="6"/>
      <c r="P3" s="6"/>
      <c r="Q3" s="6"/>
      <c r="R3" s="6"/>
      <c r="S3" s="6"/>
      <c r="T3" s="6"/>
      <c r="U3" s="6"/>
      <c r="V3" s="7" t="s">
        <v>4</v>
      </c>
      <c r="W3" s="8">
        <v>1</v>
      </c>
      <c r="X3" s="7" t="s">
        <v>5</v>
      </c>
      <c r="Y3" s="9">
        <v>1</v>
      </c>
    </row>
    <row r="4" spans="1:26" ht="15" x14ac:dyDescent="0.25">
      <c r="A4" s="941" t="s">
        <v>6</v>
      </c>
      <c r="B4" s="942"/>
      <c r="C4" s="11"/>
      <c r="D4" s="11"/>
      <c r="E4" s="11"/>
      <c r="F4" s="12"/>
      <c r="G4" s="12"/>
      <c r="H4" s="13" t="s">
        <v>7</v>
      </c>
      <c r="I4" s="14" t="s">
        <v>8</v>
      </c>
      <c r="J4" s="15" t="s">
        <v>9</v>
      </c>
      <c r="K4" s="16" t="s">
        <v>10</v>
      </c>
      <c r="L4" s="17"/>
      <c r="N4" s="941" t="s">
        <v>6</v>
      </c>
      <c r="O4" s="942"/>
      <c r="P4" s="11"/>
      <c r="Q4" s="11"/>
      <c r="R4" s="11"/>
      <c r="S4" s="12"/>
      <c r="T4" s="12"/>
      <c r="U4" s="13" t="s">
        <v>7</v>
      </c>
      <c r="V4" s="14" t="s">
        <v>8</v>
      </c>
      <c r="W4" s="15" t="s">
        <v>9</v>
      </c>
      <c r="X4" s="16" t="s">
        <v>10</v>
      </c>
      <c r="Y4" s="17"/>
    </row>
    <row r="5" spans="1:26" ht="30.75" thickBot="1" x14ac:dyDescent="0.3">
      <c r="A5" s="943" t="s">
        <v>0</v>
      </c>
      <c r="B5" s="944"/>
      <c r="C5" s="945" t="s">
        <v>47</v>
      </c>
      <c r="D5" s="946"/>
      <c r="E5" s="946"/>
      <c r="F5" s="946"/>
      <c r="G5" s="947"/>
      <c r="H5" s="18"/>
      <c r="I5" s="198" t="s">
        <v>50</v>
      </c>
      <c r="J5" s="19" t="s">
        <v>18</v>
      </c>
      <c r="K5" s="20" t="s">
        <v>11</v>
      </c>
      <c r="L5" s="21">
        <v>145</v>
      </c>
      <c r="N5" s="943" t="s">
        <v>0</v>
      </c>
      <c r="O5" s="944"/>
      <c r="P5" s="945" t="s">
        <v>47</v>
      </c>
      <c r="Q5" s="946"/>
      <c r="R5" s="946"/>
      <c r="S5" s="946"/>
      <c r="T5" s="947"/>
      <c r="U5" s="18"/>
      <c r="V5" s="198" t="s">
        <v>50</v>
      </c>
      <c r="W5" s="19" t="s">
        <v>18</v>
      </c>
      <c r="X5" s="20" t="s">
        <v>11</v>
      </c>
      <c r="Y5" s="21">
        <v>145</v>
      </c>
    </row>
    <row r="6" spans="1:26" x14ac:dyDescent="0.2">
      <c r="A6" s="22" t="s">
        <v>12</v>
      </c>
      <c r="B6" s="14"/>
      <c r="C6" s="14"/>
      <c r="D6" s="11" t="s">
        <v>13</v>
      </c>
      <c r="E6" s="15" t="s">
        <v>14</v>
      </c>
      <c r="F6" s="23" t="s">
        <v>15</v>
      </c>
      <c r="G6" s="24"/>
      <c r="H6" s="25" t="s">
        <v>16</v>
      </c>
      <c r="I6" s="14"/>
      <c r="J6" s="26"/>
      <c r="K6" s="26" t="s">
        <v>17</v>
      </c>
      <c r="L6" s="27"/>
      <c r="N6" s="22" t="s">
        <v>12</v>
      </c>
      <c r="O6" s="14"/>
      <c r="P6" s="14"/>
      <c r="Q6" s="11" t="s">
        <v>13</v>
      </c>
      <c r="R6" s="15" t="s">
        <v>14</v>
      </c>
      <c r="S6" s="23" t="s">
        <v>15</v>
      </c>
      <c r="T6" s="24"/>
      <c r="U6" s="25" t="s">
        <v>16</v>
      </c>
      <c r="V6" s="14"/>
      <c r="W6" s="26"/>
      <c r="X6" s="26" t="s">
        <v>17</v>
      </c>
      <c r="Y6" s="27"/>
    </row>
    <row r="7" spans="1:26" ht="16.5" thickBot="1" x14ac:dyDescent="0.3">
      <c r="A7" s="948" t="s">
        <v>18</v>
      </c>
      <c r="B7" s="949"/>
      <c r="C7" s="950"/>
      <c r="D7" s="28" t="s">
        <v>18</v>
      </c>
      <c r="E7" s="29" t="s">
        <v>18</v>
      </c>
      <c r="F7" s="951">
        <v>2023</v>
      </c>
      <c r="G7" s="952"/>
      <c r="H7" s="30"/>
      <c r="I7" s="31"/>
      <c r="J7" s="32"/>
      <c r="K7" s="33"/>
      <c r="L7" s="34"/>
      <c r="N7" s="948" t="s">
        <v>18</v>
      </c>
      <c r="O7" s="949"/>
      <c r="P7" s="950"/>
      <c r="Q7" s="28" t="s">
        <v>18</v>
      </c>
      <c r="R7" s="29" t="s">
        <v>18</v>
      </c>
      <c r="S7" s="951">
        <v>2023</v>
      </c>
      <c r="T7" s="952"/>
      <c r="U7" s="30"/>
      <c r="V7" s="31"/>
      <c r="W7" s="32"/>
      <c r="X7" s="33"/>
      <c r="Y7" s="34"/>
    </row>
    <row r="8" spans="1:26" ht="13.5" thickBot="1" x14ac:dyDescent="0.25">
      <c r="A8" s="35"/>
      <c r="B8" s="36"/>
      <c r="C8" s="37"/>
      <c r="D8" s="38"/>
      <c r="E8" s="38"/>
      <c r="F8" s="38"/>
      <c r="G8" s="38"/>
      <c r="H8" s="38"/>
      <c r="I8" s="38"/>
      <c r="J8" s="38"/>
      <c r="K8" s="38"/>
      <c r="L8" s="39"/>
      <c r="N8" s="35"/>
      <c r="O8" s="36"/>
      <c r="P8" s="37"/>
      <c r="Q8" s="38"/>
      <c r="R8" s="38"/>
      <c r="S8" s="38"/>
      <c r="T8" s="38"/>
      <c r="U8" s="38"/>
      <c r="V8" s="38"/>
      <c r="W8" s="38"/>
      <c r="X8" s="38"/>
      <c r="Y8" s="39"/>
    </row>
    <row r="9" spans="1:26" ht="15.75" x14ac:dyDescent="0.25">
      <c r="A9" s="40"/>
      <c r="B9" s="41"/>
      <c r="C9" s="926" t="s">
        <v>51</v>
      </c>
      <c r="D9" s="927"/>
      <c r="E9" s="927"/>
      <c r="F9" s="927"/>
      <c r="G9" s="927"/>
      <c r="H9" s="927"/>
      <c r="I9" s="927"/>
      <c r="J9" s="928"/>
      <c r="K9" s="51"/>
      <c r="L9" s="144"/>
      <c r="N9" s="40"/>
      <c r="O9" s="41"/>
      <c r="P9" s="926" t="s">
        <v>51</v>
      </c>
      <c r="Q9" s="927"/>
      <c r="R9" s="927"/>
      <c r="S9" s="927"/>
      <c r="T9" s="927"/>
      <c r="U9" s="927"/>
      <c r="V9" s="927"/>
      <c r="W9" s="928"/>
      <c r="X9" s="51"/>
      <c r="Y9" s="144"/>
    </row>
    <row r="10" spans="1:26" ht="16.5" thickBot="1" x14ac:dyDescent="0.3">
      <c r="A10" s="43"/>
      <c r="B10" s="44"/>
      <c r="C10" s="929"/>
      <c r="D10" s="930"/>
      <c r="E10" s="930"/>
      <c r="F10" s="930"/>
      <c r="G10" s="930"/>
      <c r="H10" s="930"/>
      <c r="I10" s="930"/>
      <c r="J10" s="931"/>
      <c r="K10" s="52"/>
      <c r="L10" s="597"/>
      <c r="N10" s="43"/>
      <c r="O10" s="44"/>
      <c r="P10" s="929"/>
      <c r="Q10" s="930"/>
      <c r="R10" s="930"/>
      <c r="S10" s="930"/>
      <c r="T10" s="930"/>
      <c r="U10" s="930"/>
      <c r="V10" s="930"/>
      <c r="W10" s="931"/>
      <c r="X10" s="52"/>
      <c r="Y10" s="175"/>
    </row>
    <row r="11" spans="1:26" ht="16.5" thickBot="1" x14ac:dyDescent="0.3">
      <c r="A11" s="43"/>
      <c r="B11" s="53"/>
      <c r="C11" s="54"/>
      <c r="D11" s="55"/>
      <c r="E11" s="55"/>
      <c r="F11" s="55"/>
      <c r="G11" s="55"/>
      <c r="H11" s="55"/>
      <c r="I11" s="55"/>
      <c r="J11" s="55"/>
      <c r="K11" s="56" t="s">
        <v>22</v>
      </c>
      <c r="L11" s="57" t="s">
        <v>23</v>
      </c>
      <c r="N11" s="43"/>
      <c r="O11" s="53"/>
      <c r="P11" s="54"/>
      <c r="Q11" s="55"/>
      <c r="R11" s="55"/>
      <c r="S11" s="55"/>
      <c r="T11" s="55"/>
      <c r="U11" s="55"/>
      <c r="V11" s="55"/>
      <c r="W11" s="55"/>
      <c r="X11" s="56" t="s">
        <v>22</v>
      </c>
      <c r="Y11" s="57" t="s">
        <v>23</v>
      </c>
    </row>
    <row r="12" spans="1:26" ht="15.75" x14ac:dyDescent="0.25">
      <c r="A12" s="43"/>
      <c r="C12" s="96"/>
      <c r="D12" s="97"/>
      <c r="E12" s="97"/>
      <c r="F12" s="97"/>
      <c r="G12" s="97"/>
      <c r="H12" s="97"/>
      <c r="I12" s="97"/>
      <c r="J12" s="97"/>
      <c r="K12" s="98"/>
      <c r="L12" s="99"/>
      <c r="N12" s="43"/>
      <c r="P12" s="96"/>
      <c r="Q12" s="97"/>
      <c r="R12" s="97"/>
      <c r="S12" s="97"/>
      <c r="T12" s="97"/>
      <c r="U12" s="97"/>
      <c r="V12" s="97"/>
      <c r="W12" s="97"/>
      <c r="X12" s="98"/>
      <c r="Y12" s="99"/>
    </row>
    <row r="13" spans="1:26" ht="15.75" x14ac:dyDescent="0.25">
      <c r="A13" s="43"/>
      <c r="B13" s="53" t="s">
        <v>24</v>
      </c>
      <c r="C13" s="600" t="s">
        <v>52</v>
      </c>
      <c r="D13" s="100"/>
      <c r="E13" s="100"/>
      <c r="F13" s="100"/>
      <c r="G13" s="100"/>
      <c r="H13" s="100"/>
      <c r="I13" s="100"/>
      <c r="J13" s="100"/>
      <c r="K13" s="64" t="s">
        <v>53</v>
      </c>
      <c r="L13" s="158">
        <f>Y13*1.1</f>
        <v>633600</v>
      </c>
      <c r="N13" s="43"/>
      <c r="O13" s="53" t="s">
        <v>24</v>
      </c>
      <c r="P13" s="178" t="s">
        <v>52</v>
      </c>
      <c r="Q13" s="100"/>
      <c r="R13" s="100"/>
      <c r="S13" s="100"/>
      <c r="T13" s="100"/>
      <c r="U13" s="100"/>
      <c r="V13" s="100"/>
      <c r="W13" s="100"/>
      <c r="X13" s="64" t="s">
        <v>53</v>
      </c>
      <c r="Y13" s="102">
        <v>576000</v>
      </c>
      <c r="Z13" s="709"/>
    </row>
    <row r="14" spans="1:26" ht="15.75" x14ac:dyDescent="0.25">
      <c r="A14" s="43"/>
      <c r="B14" s="103" t="s">
        <v>25</v>
      </c>
      <c r="C14" s="585" t="s">
        <v>54</v>
      </c>
      <c r="D14" s="586"/>
      <c r="E14" s="586"/>
      <c r="F14" s="586"/>
      <c r="G14" s="586"/>
      <c r="H14" s="586"/>
      <c r="I14" s="586"/>
      <c r="J14" s="587"/>
      <c r="K14" s="101" t="s">
        <v>55</v>
      </c>
      <c r="L14" s="158">
        <f t="shared" ref="L14:L20" si="0">Y14*1.1</f>
        <v>154000</v>
      </c>
      <c r="N14" s="43"/>
      <c r="O14" s="103" t="s">
        <v>25</v>
      </c>
      <c r="P14" s="164" t="s">
        <v>54</v>
      </c>
      <c r="Q14" s="165"/>
      <c r="R14" s="165"/>
      <c r="S14" s="165"/>
      <c r="T14" s="165"/>
      <c r="U14" s="165"/>
      <c r="V14" s="165"/>
      <c r="W14" s="166"/>
      <c r="X14" s="101" t="s">
        <v>55</v>
      </c>
      <c r="Y14" s="102">
        <v>140000</v>
      </c>
      <c r="Z14" s="709"/>
    </row>
    <row r="15" spans="1:26" ht="15.75" x14ac:dyDescent="0.25">
      <c r="A15" s="43"/>
      <c r="B15" s="105" t="s">
        <v>26</v>
      </c>
      <c r="C15" s="588" t="s">
        <v>56</v>
      </c>
      <c r="D15" s="589"/>
      <c r="E15" s="589"/>
      <c r="F15" s="589"/>
      <c r="G15" s="589"/>
      <c r="H15" s="589"/>
      <c r="I15" s="589"/>
      <c r="J15" s="590"/>
      <c r="K15" s="104" t="s">
        <v>57</v>
      </c>
      <c r="L15" s="158">
        <f t="shared" si="0"/>
        <v>385000.00000000006</v>
      </c>
      <c r="N15" s="43"/>
      <c r="O15" s="105" t="s">
        <v>26</v>
      </c>
      <c r="P15" s="167" t="s">
        <v>56</v>
      </c>
      <c r="Q15" s="168"/>
      <c r="R15" s="168"/>
      <c r="S15" s="168"/>
      <c r="T15" s="168"/>
      <c r="U15" s="168"/>
      <c r="V15" s="168"/>
      <c r="W15" s="169"/>
      <c r="X15" s="104" t="s">
        <v>57</v>
      </c>
      <c r="Y15" s="102">
        <v>350000</v>
      </c>
      <c r="Z15" s="709"/>
    </row>
    <row r="16" spans="1:26" ht="15.75" x14ac:dyDescent="0.25">
      <c r="A16" s="43"/>
      <c r="B16" s="105" t="s">
        <v>27</v>
      </c>
      <c r="C16" s="591" t="s">
        <v>58</v>
      </c>
      <c r="D16" s="592"/>
      <c r="E16" s="592"/>
      <c r="F16" s="592"/>
      <c r="G16" s="592"/>
      <c r="H16" s="592"/>
      <c r="I16" s="592"/>
      <c r="J16" s="593"/>
      <c r="K16" s="104" t="s">
        <v>55</v>
      </c>
      <c r="L16" s="158">
        <f t="shared" si="0"/>
        <v>231000.00000000003</v>
      </c>
      <c r="N16" s="43"/>
      <c r="O16" s="105" t="s">
        <v>27</v>
      </c>
      <c r="P16" s="170" t="s">
        <v>58</v>
      </c>
      <c r="Q16" s="171"/>
      <c r="R16" s="171"/>
      <c r="S16" s="171"/>
      <c r="T16" s="171"/>
      <c r="U16" s="171"/>
      <c r="V16" s="171"/>
      <c r="W16" s="172"/>
      <c r="X16" s="104" t="s">
        <v>55</v>
      </c>
      <c r="Y16" s="102">
        <v>210000</v>
      </c>
      <c r="Z16" s="709"/>
    </row>
    <row r="17" spans="1:26" ht="15.75" x14ac:dyDescent="0.25">
      <c r="A17" s="43"/>
      <c r="B17" s="45" t="s">
        <v>28</v>
      </c>
      <c r="C17" s="591" t="s">
        <v>59</v>
      </c>
      <c r="D17" s="592"/>
      <c r="E17" s="592"/>
      <c r="F17" s="592"/>
      <c r="G17" s="592"/>
      <c r="H17" s="592"/>
      <c r="I17" s="592"/>
      <c r="J17" s="593"/>
      <c r="K17" s="104" t="s">
        <v>57</v>
      </c>
      <c r="L17" s="158">
        <f t="shared" si="0"/>
        <v>88000</v>
      </c>
      <c r="N17" s="43"/>
      <c r="O17" s="45" t="s">
        <v>28</v>
      </c>
      <c r="P17" s="170" t="s">
        <v>59</v>
      </c>
      <c r="Q17" s="171"/>
      <c r="R17" s="171"/>
      <c r="S17" s="171"/>
      <c r="T17" s="171"/>
      <c r="U17" s="171"/>
      <c r="V17" s="171"/>
      <c r="W17" s="172"/>
      <c r="X17" s="104" t="s">
        <v>57</v>
      </c>
      <c r="Y17" s="102">
        <v>80000</v>
      </c>
      <c r="Z17" s="709"/>
    </row>
    <row r="18" spans="1:26" ht="15.75" x14ac:dyDescent="0.25">
      <c r="A18" s="43"/>
      <c r="B18" s="91" t="s">
        <v>29</v>
      </c>
      <c r="C18" s="58" t="s">
        <v>60</v>
      </c>
      <c r="D18" s="601"/>
      <c r="E18" s="59"/>
      <c r="F18" s="601"/>
      <c r="G18" s="60"/>
      <c r="H18" s="601"/>
      <c r="I18" s="60"/>
      <c r="J18" s="601"/>
      <c r="K18" s="104" t="s">
        <v>61</v>
      </c>
      <c r="L18" s="158">
        <f t="shared" si="0"/>
        <v>132000</v>
      </c>
      <c r="N18" s="43"/>
      <c r="O18" s="91" t="s">
        <v>29</v>
      </c>
      <c r="P18" s="58" t="s">
        <v>60</v>
      </c>
      <c r="Q18" s="179"/>
      <c r="R18" s="59"/>
      <c r="S18" s="179"/>
      <c r="T18" s="60"/>
      <c r="U18" s="179"/>
      <c r="V18" s="60"/>
      <c r="W18" s="179"/>
      <c r="X18" s="104" t="s">
        <v>61</v>
      </c>
      <c r="Y18" s="102">
        <v>120000</v>
      </c>
      <c r="Z18" s="709"/>
    </row>
    <row r="19" spans="1:26" ht="15.75" x14ac:dyDescent="0.25">
      <c r="A19" s="43"/>
      <c r="B19" s="45" t="s">
        <v>30</v>
      </c>
      <c r="C19" s="58" t="s">
        <v>540</v>
      </c>
      <c r="D19" s="601"/>
      <c r="E19" s="59"/>
      <c r="F19" s="601"/>
      <c r="G19" s="60"/>
      <c r="H19" s="601"/>
      <c r="I19" s="60"/>
      <c r="J19" s="601"/>
      <c r="K19" s="104" t="s">
        <v>62</v>
      </c>
      <c r="L19" s="158">
        <f t="shared" si="0"/>
        <v>55000.000000000007</v>
      </c>
      <c r="N19" s="43"/>
      <c r="O19" s="45" t="s">
        <v>30</v>
      </c>
      <c r="P19" s="58" t="s">
        <v>540</v>
      </c>
      <c r="Q19" s="179"/>
      <c r="R19" s="59"/>
      <c r="S19" s="179"/>
      <c r="T19" s="60"/>
      <c r="U19" s="179"/>
      <c r="V19" s="60"/>
      <c r="W19" s="179"/>
      <c r="X19" s="104" t="s">
        <v>62</v>
      </c>
      <c r="Y19" s="102">
        <v>50000</v>
      </c>
      <c r="Z19" s="709"/>
    </row>
    <row r="20" spans="1:26" ht="15.75" x14ac:dyDescent="0.25">
      <c r="A20" s="43"/>
      <c r="B20" s="65" t="s">
        <v>31</v>
      </c>
      <c r="C20" s="58" t="s">
        <v>63</v>
      </c>
      <c r="D20" s="601"/>
      <c r="E20" s="59"/>
      <c r="F20" s="601"/>
      <c r="G20" s="60"/>
      <c r="H20" s="601"/>
      <c r="I20" s="60"/>
      <c r="J20" s="601"/>
      <c r="K20" s="199">
        <v>6.5000000000000002E-2</v>
      </c>
      <c r="L20" s="158">
        <f t="shared" si="0"/>
        <v>110000.00000000001</v>
      </c>
      <c r="N20" s="43"/>
      <c r="O20" s="65" t="s">
        <v>31</v>
      </c>
      <c r="P20" s="58" t="s">
        <v>63</v>
      </c>
      <c r="Q20" s="179"/>
      <c r="R20" s="59"/>
      <c r="S20" s="179"/>
      <c r="T20" s="60"/>
      <c r="U20" s="179"/>
      <c r="V20" s="60"/>
      <c r="W20" s="179"/>
      <c r="X20" s="199">
        <v>6.5000000000000002E-2</v>
      </c>
      <c r="Y20" s="102">
        <v>100000</v>
      </c>
      <c r="Z20" s="709"/>
    </row>
    <row r="21" spans="1:26" ht="15.75" x14ac:dyDescent="0.25">
      <c r="A21" s="43"/>
      <c r="B21" s="65"/>
      <c r="C21" s="58"/>
      <c r="D21" s="601"/>
      <c r="E21" s="59"/>
      <c r="F21" s="601"/>
      <c r="G21" s="60"/>
      <c r="H21" s="601"/>
      <c r="I21" s="60"/>
      <c r="J21" s="601"/>
      <c r="K21" s="63"/>
      <c r="L21" s="62"/>
      <c r="N21" s="43"/>
      <c r="O21" s="65"/>
      <c r="P21" s="58"/>
      <c r="Q21" s="179"/>
      <c r="R21" s="59"/>
      <c r="S21" s="179"/>
      <c r="T21" s="60"/>
      <c r="U21" s="179"/>
      <c r="V21" s="60"/>
      <c r="W21" s="179"/>
      <c r="X21" s="63"/>
      <c r="Y21" s="62"/>
    </row>
    <row r="22" spans="1:26" ht="15.75" x14ac:dyDescent="0.25">
      <c r="A22" s="43"/>
      <c r="B22" s="65"/>
      <c r="C22" s="58"/>
      <c r="D22" s="601"/>
      <c r="E22" s="59"/>
      <c r="F22" s="601"/>
      <c r="G22" s="59"/>
      <c r="H22" s="601"/>
      <c r="I22" s="59"/>
      <c r="J22" s="601"/>
      <c r="K22" s="64"/>
      <c r="L22" s="62"/>
      <c r="N22" s="43"/>
      <c r="O22" s="65"/>
      <c r="P22" s="58"/>
      <c r="Q22" s="179"/>
      <c r="R22" s="59"/>
      <c r="S22" s="179"/>
      <c r="T22" s="59"/>
      <c r="U22" s="179"/>
      <c r="V22" s="59"/>
      <c r="W22" s="179"/>
      <c r="X22" s="64"/>
      <c r="Y22" s="62"/>
    </row>
    <row r="23" spans="1:26" ht="15.75" x14ac:dyDescent="0.25">
      <c r="A23" s="43"/>
      <c r="B23" s="65"/>
      <c r="C23" s="600"/>
      <c r="D23" s="66"/>
      <c r="E23" s="601"/>
      <c r="F23" s="66"/>
      <c r="G23" s="601"/>
      <c r="H23" s="66"/>
      <c r="I23" s="601"/>
      <c r="J23" s="66"/>
      <c r="K23" s="67"/>
      <c r="L23" s="106"/>
      <c r="N23" s="43"/>
      <c r="O23" s="65"/>
      <c r="P23" s="178"/>
      <c r="Q23" s="66"/>
      <c r="R23" s="179"/>
      <c r="S23" s="66"/>
      <c r="T23" s="179"/>
      <c r="U23" s="66"/>
      <c r="V23" s="179"/>
      <c r="W23" s="66"/>
      <c r="X23" s="67"/>
      <c r="Y23" s="106"/>
    </row>
    <row r="24" spans="1:26" ht="15.75" x14ac:dyDescent="0.25">
      <c r="A24" s="43"/>
      <c r="B24" s="65"/>
      <c r="C24" s="68"/>
      <c r="D24" s="69"/>
      <c r="E24" s="601"/>
      <c r="F24" s="601"/>
      <c r="G24" s="601"/>
      <c r="H24" s="601"/>
      <c r="I24" s="601"/>
      <c r="J24" s="601"/>
      <c r="K24" s="63"/>
      <c r="L24" s="92"/>
      <c r="N24" s="43"/>
      <c r="O24" s="65"/>
      <c r="P24" s="68"/>
      <c r="Q24" s="69"/>
      <c r="R24" s="179"/>
      <c r="S24" s="179"/>
      <c r="T24" s="179"/>
      <c r="U24" s="179"/>
      <c r="V24" s="179"/>
      <c r="W24" s="179"/>
      <c r="X24" s="63"/>
      <c r="Y24" s="92"/>
    </row>
    <row r="25" spans="1:26" ht="15.75" x14ac:dyDescent="0.25">
      <c r="A25" s="43"/>
      <c r="B25" s="71"/>
      <c r="C25" s="598"/>
      <c r="D25" s="599"/>
      <c r="E25" s="599"/>
      <c r="F25" s="599"/>
      <c r="G25" s="599"/>
      <c r="H25" s="599"/>
      <c r="I25" s="599"/>
      <c r="J25" s="599"/>
      <c r="K25" s="67"/>
      <c r="L25" s="107"/>
      <c r="N25" s="43"/>
      <c r="O25" s="71"/>
      <c r="P25" s="176"/>
      <c r="Q25" s="177"/>
      <c r="R25" s="177"/>
      <c r="S25" s="177"/>
      <c r="T25" s="177"/>
      <c r="U25" s="177"/>
      <c r="V25" s="177"/>
      <c r="W25" s="177"/>
      <c r="X25" s="67"/>
      <c r="Y25" s="107"/>
    </row>
    <row r="26" spans="1:26" ht="15.75" x14ac:dyDescent="0.25">
      <c r="A26" s="43"/>
      <c r="B26" s="72"/>
      <c r="C26" s="600"/>
      <c r="D26" s="601"/>
      <c r="E26" s="601"/>
      <c r="F26" s="601"/>
      <c r="G26" s="601"/>
      <c r="H26" s="601"/>
      <c r="I26" s="601"/>
      <c r="J26" s="601"/>
      <c r="K26" s="64"/>
      <c r="L26" s="73"/>
      <c r="N26" s="43"/>
      <c r="O26" s="72"/>
      <c r="P26" s="178"/>
      <c r="Q26" s="179"/>
      <c r="R26" s="179"/>
      <c r="S26" s="179"/>
      <c r="T26" s="179"/>
      <c r="U26" s="179"/>
      <c r="V26" s="179"/>
      <c r="W26" s="179"/>
      <c r="X26" s="64"/>
      <c r="Y26" s="73"/>
    </row>
    <row r="27" spans="1:26" ht="15.75" x14ac:dyDescent="0.25">
      <c r="A27" s="43"/>
      <c r="B27" s="74"/>
      <c r="C27" s="600"/>
      <c r="D27" s="601"/>
      <c r="E27" s="601"/>
      <c r="F27" s="601"/>
      <c r="G27" s="601"/>
      <c r="H27" s="601"/>
      <c r="I27" s="601"/>
      <c r="J27" s="601"/>
      <c r="K27" s="64"/>
      <c r="L27" s="73"/>
      <c r="N27" s="43"/>
      <c r="O27" s="74"/>
      <c r="P27" s="178"/>
      <c r="Q27" s="179"/>
      <c r="R27" s="179"/>
      <c r="S27" s="179"/>
      <c r="T27" s="179"/>
      <c r="U27" s="179"/>
      <c r="V27" s="179"/>
      <c r="W27" s="179"/>
      <c r="X27" s="64"/>
      <c r="Y27" s="73"/>
    </row>
    <row r="28" spans="1:26" ht="15.75" x14ac:dyDescent="0.25">
      <c r="A28" s="43"/>
      <c r="B28" s="72"/>
      <c r="C28" s="600"/>
      <c r="D28" s="601"/>
      <c r="E28" s="601"/>
      <c r="F28" s="601"/>
      <c r="G28" s="601"/>
      <c r="H28" s="601"/>
      <c r="I28" s="601"/>
      <c r="J28" s="601"/>
      <c r="K28" s="64"/>
      <c r="L28" s="73"/>
      <c r="N28" s="43"/>
      <c r="O28" s="72"/>
      <c r="P28" s="178"/>
      <c r="Q28" s="179"/>
      <c r="R28" s="179"/>
      <c r="S28" s="179"/>
      <c r="T28" s="179"/>
      <c r="U28" s="179"/>
      <c r="V28" s="179"/>
      <c r="W28" s="179"/>
      <c r="X28" s="64"/>
      <c r="Y28" s="73"/>
    </row>
    <row r="29" spans="1:26" ht="15.75" x14ac:dyDescent="0.25">
      <c r="A29" s="43"/>
      <c r="B29" s="72"/>
      <c r="C29" s="600"/>
      <c r="D29" s="601"/>
      <c r="E29" s="601"/>
      <c r="F29" s="601"/>
      <c r="G29" s="601"/>
      <c r="H29" s="601"/>
      <c r="I29" s="601"/>
      <c r="J29" s="601"/>
      <c r="K29" s="64"/>
      <c r="L29" s="73"/>
      <c r="N29" s="43"/>
      <c r="O29" s="72"/>
      <c r="P29" s="178"/>
      <c r="Q29" s="179"/>
      <c r="R29" s="179"/>
      <c r="S29" s="179"/>
      <c r="T29" s="179"/>
      <c r="U29" s="179"/>
      <c r="V29" s="179"/>
      <c r="W29" s="179"/>
      <c r="X29" s="64"/>
      <c r="Y29" s="73"/>
    </row>
    <row r="30" spans="1:26" ht="15.75" x14ac:dyDescent="0.25">
      <c r="A30" s="43"/>
      <c r="B30" s="72"/>
      <c r="C30" s="600"/>
      <c r="D30" s="601"/>
      <c r="E30" s="601"/>
      <c r="F30" s="601"/>
      <c r="G30" s="601"/>
      <c r="H30" s="601"/>
      <c r="I30" s="601"/>
      <c r="J30" s="601"/>
      <c r="K30" s="64"/>
      <c r="L30" s="73"/>
      <c r="N30" s="43"/>
      <c r="O30" s="72"/>
      <c r="P30" s="178"/>
      <c r="Q30" s="179"/>
      <c r="R30" s="179"/>
      <c r="S30" s="179"/>
      <c r="T30" s="179"/>
      <c r="U30" s="179"/>
      <c r="V30" s="179"/>
      <c r="W30" s="179"/>
      <c r="X30" s="64"/>
      <c r="Y30" s="73"/>
    </row>
    <row r="31" spans="1:26" ht="15.75" x14ac:dyDescent="0.25">
      <c r="A31" s="43"/>
      <c r="B31" s="72"/>
      <c r="C31" s="600"/>
      <c r="D31" s="601"/>
      <c r="E31" s="601"/>
      <c r="F31" s="601"/>
      <c r="G31" s="601"/>
      <c r="H31" s="601"/>
      <c r="I31" s="601"/>
      <c r="J31" s="601"/>
      <c r="K31" s="64"/>
      <c r="L31" s="73"/>
      <c r="N31" s="43"/>
      <c r="O31" s="72"/>
      <c r="P31" s="178"/>
      <c r="Q31" s="179"/>
      <c r="R31" s="179"/>
      <c r="S31" s="179"/>
      <c r="T31" s="179"/>
      <c r="U31" s="179"/>
      <c r="V31" s="179"/>
      <c r="W31" s="179"/>
      <c r="X31" s="64"/>
      <c r="Y31" s="73"/>
    </row>
    <row r="32" spans="1:26" ht="15.75" x14ac:dyDescent="0.25">
      <c r="A32" s="43"/>
      <c r="B32" s="74"/>
      <c r="C32" s="75"/>
      <c r="D32" s="76"/>
      <c r="E32" s="77"/>
      <c r="F32" s="77"/>
      <c r="G32" s="77"/>
      <c r="H32" s="77"/>
      <c r="I32" s="77"/>
      <c r="J32" s="77"/>
      <c r="K32" s="78"/>
      <c r="L32" s="79"/>
      <c r="N32" s="43"/>
      <c r="O32" s="74"/>
      <c r="P32" s="75"/>
      <c r="Q32" s="76"/>
      <c r="R32" s="77"/>
      <c r="S32" s="77"/>
      <c r="T32" s="77"/>
      <c r="U32" s="77"/>
      <c r="V32" s="77"/>
      <c r="W32" s="77"/>
      <c r="X32" s="78"/>
      <c r="Y32" s="79"/>
    </row>
    <row r="33" spans="1:25" ht="15.75" x14ac:dyDescent="0.25">
      <c r="A33" s="43"/>
      <c r="B33" s="74"/>
      <c r="C33" s="75"/>
      <c r="D33" s="76"/>
      <c r="E33" s="77"/>
      <c r="F33" s="77"/>
      <c r="G33" s="77"/>
      <c r="H33" s="77"/>
      <c r="I33" s="77"/>
      <c r="J33" s="77"/>
      <c r="K33" s="78"/>
      <c r="L33" s="79"/>
      <c r="N33" s="43"/>
      <c r="O33" s="74"/>
      <c r="P33" s="75"/>
      <c r="Q33" s="76"/>
      <c r="R33" s="77"/>
      <c r="S33" s="77"/>
      <c r="T33" s="77"/>
      <c r="U33" s="77"/>
      <c r="V33" s="77"/>
      <c r="W33" s="77"/>
      <c r="X33" s="78"/>
      <c r="Y33" s="79"/>
    </row>
    <row r="34" spans="1:25" ht="15.75" x14ac:dyDescent="0.25">
      <c r="A34" s="43"/>
      <c r="B34" s="72"/>
      <c r="C34" s="75"/>
      <c r="D34" s="76"/>
      <c r="E34" s="77"/>
      <c r="F34" s="77"/>
      <c r="G34" s="77"/>
      <c r="H34" s="77"/>
      <c r="I34" s="77"/>
      <c r="J34" s="77"/>
      <c r="K34" s="78"/>
      <c r="L34" s="79"/>
      <c r="N34" s="43"/>
      <c r="O34" s="72"/>
      <c r="P34" s="75"/>
      <c r="Q34" s="76"/>
      <c r="R34" s="77"/>
      <c r="S34" s="77"/>
      <c r="T34" s="77"/>
      <c r="U34" s="77"/>
      <c r="V34" s="77"/>
      <c r="W34" s="77"/>
      <c r="X34" s="78"/>
      <c r="Y34" s="79"/>
    </row>
    <row r="35" spans="1:25" ht="15.75" x14ac:dyDescent="0.25">
      <c r="A35" s="43"/>
      <c r="B35" s="74"/>
      <c r="C35" s="80"/>
      <c r="D35" s="81"/>
      <c r="E35" s="81"/>
      <c r="F35" s="81"/>
      <c r="G35" s="81"/>
      <c r="H35" s="81"/>
      <c r="I35" s="81"/>
      <c r="J35" s="81"/>
      <c r="K35" s="67"/>
      <c r="L35" s="70"/>
      <c r="N35" s="43"/>
      <c r="O35" s="74"/>
      <c r="P35" s="80"/>
      <c r="Q35" s="81"/>
      <c r="R35" s="81"/>
      <c r="S35" s="81"/>
      <c r="T35" s="81"/>
      <c r="U35" s="81"/>
      <c r="V35" s="81"/>
      <c r="W35" s="81"/>
      <c r="X35" s="67"/>
      <c r="Y35" s="70"/>
    </row>
    <row r="36" spans="1:25" ht="15.75" x14ac:dyDescent="0.25">
      <c r="A36" s="43"/>
      <c r="B36" s="49"/>
      <c r="C36" s="600"/>
      <c r="D36" s="601"/>
      <c r="E36" s="601"/>
      <c r="F36" s="601"/>
      <c r="G36" s="601"/>
      <c r="H36" s="601"/>
      <c r="I36" s="601"/>
      <c r="J36" s="601"/>
      <c r="K36" s="64"/>
      <c r="L36" s="70"/>
      <c r="N36" s="43"/>
      <c r="O36" s="49"/>
      <c r="P36" s="178"/>
      <c r="Q36" s="179"/>
      <c r="R36" s="179"/>
      <c r="S36" s="179"/>
      <c r="T36" s="179"/>
      <c r="U36" s="179"/>
      <c r="V36" s="179"/>
      <c r="W36" s="179"/>
      <c r="X36" s="64"/>
      <c r="Y36" s="70"/>
    </row>
    <row r="37" spans="1:25" ht="15.75" x14ac:dyDescent="0.25">
      <c r="A37" s="43"/>
      <c r="B37" s="53"/>
      <c r="C37" s="600"/>
      <c r="D37" s="601"/>
      <c r="E37" s="601"/>
      <c r="F37" s="601"/>
      <c r="G37" s="601"/>
      <c r="H37" s="601"/>
      <c r="I37" s="601"/>
      <c r="J37" s="601"/>
      <c r="K37" s="67"/>
      <c r="L37" s="70"/>
      <c r="N37" s="43"/>
      <c r="O37" s="53"/>
      <c r="P37" s="178"/>
      <c r="Q37" s="179"/>
      <c r="R37" s="179"/>
      <c r="S37" s="179"/>
      <c r="T37" s="179"/>
      <c r="U37" s="179"/>
      <c r="V37" s="179"/>
      <c r="W37" s="179"/>
      <c r="X37" s="67"/>
      <c r="Y37" s="70"/>
    </row>
    <row r="38" spans="1:25" ht="15.75" x14ac:dyDescent="0.25">
      <c r="A38" s="43"/>
      <c r="B38" s="49"/>
      <c r="C38" s="598"/>
      <c r="D38" s="599"/>
      <c r="E38" s="599"/>
      <c r="F38" s="599"/>
      <c r="G38" s="599"/>
      <c r="H38" s="599"/>
      <c r="I38" s="599"/>
      <c r="J38" s="599"/>
      <c r="K38" s="64"/>
      <c r="L38" s="73"/>
      <c r="N38" s="43"/>
      <c r="O38" s="49"/>
      <c r="P38" s="176"/>
      <c r="Q38" s="177"/>
      <c r="R38" s="177"/>
      <c r="S38" s="177"/>
      <c r="T38" s="177"/>
      <c r="U38" s="177"/>
      <c r="V38" s="177"/>
      <c r="W38" s="177"/>
      <c r="X38" s="64"/>
      <c r="Y38" s="73"/>
    </row>
    <row r="39" spans="1:25" ht="15.75" x14ac:dyDescent="0.25">
      <c r="A39" s="43"/>
      <c r="B39" s="49"/>
      <c r="C39" s="600"/>
      <c r="D39" s="601"/>
      <c r="E39" s="601"/>
      <c r="F39" s="601"/>
      <c r="G39" s="601"/>
      <c r="H39" s="601"/>
      <c r="I39" s="601"/>
      <c r="J39" s="601"/>
      <c r="K39" s="64"/>
      <c r="L39" s="73"/>
      <c r="N39" s="43"/>
      <c r="O39" s="49"/>
      <c r="P39" s="178"/>
      <c r="Q39" s="179"/>
      <c r="R39" s="179"/>
      <c r="S39" s="179"/>
      <c r="T39" s="179"/>
      <c r="U39" s="179"/>
      <c r="V39" s="179"/>
      <c r="W39" s="179"/>
      <c r="X39" s="64"/>
      <c r="Y39" s="73"/>
    </row>
    <row r="40" spans="1:25" ht="15.75" x14ac:dyDescent="0.25">
      <c r="A40" s="43"/>
      <c r="B40" s="65"/>
      <c r="C40" s="598"/>
      <c r="D40" s="599"/>
      <c r="E40" s="599"/>
      <c r="F40" s="599"/>
      <c r="G40" s="599"/>
      <c r="H40" s="599"/>
      <c r="I40" s="599"/>
      <c r="J40" s="599"/>
      <c r="K40" s="64"/>
      <c r="L40" s="73"/>
      <c r="N40" s="43"/>
      <c r="O40" s="65"/>
      <c r="P40" s="176"/>
      <c r="Q40" s="177"/>
      <c r="R40" s="177"/>
      <c r="S40" s="177"/>
      <c r="T40" s="177"/>
      <c r="U40" s="177"/>
      <c r="V40" s="177"/>
      <c r="W40" s="177"/>
      <c r="X40" s="64"/>
      <c r="Y40" s="73"/>
    </row>
    <row r="41" spans="1:25" ht="15.75" x14ac:dyDescent="0.25">
      <c r="A41" s="43"/>
      <c r="B41" s="49"/>
      <c r="C41" s="598"/>
      <c r="D41" s="599"/>
      <c r="E41" s="599"/>
      <c r="F41" s="599"/>
      <c r="G41" s="599"/>
      <c r="H41" s="599"/>
      <c r="I41" s="599"/>
      <c r="J41" s="599"/>
      <c r="K41" s="67"/>
      <c r="L41" s="70"/>
      <c r="N41" s="43"/>
      <c r="O41" s="49"/>
      <c r="P41" s="176"/>
      <c r="Q41" s="177"/>
      <c r="R41" s="177"/>
      <c r="S41" s="177"/>
      <c r="T41" s="177"/>
      <c r="U41" s="177"/>
      <c r="V41" s="177"/>
      <c r="W41" s="177"/>
      <c r="X41" s="67"/>
      <c r="Y41" s="70"/>
    </row>
    <row r="42" spans="1:25" ht="15.75" x14ac:dyDescent="0.25">
      <c r="A42" s="43"/>
      <c r="B42" s="71"/>
      <c r="C42" s="598"/>
      <c r="D42" s="599"/>
      <c r="E42" s="599"/>
      <c r="F42" s="599"/>
      <c r="G42" s="599"/>
      <c r="H42" s="599"/>
      <c r="I42" s="599"/>
      <c r="J42" s="599"/>
      <c r="K42" s="67"/>
      <c r="L42" s="70"/>
      <c r="N42" s="43"/>
      <c r="O42" s="71"/>
      <c r="P42" s="176"/>
      <c r="Q42" s="177"/>
      <c r="R42" s="177"/>
      <c r="S42" s="177"/>
      <c r="T42" s="177"/>
      <c r="U42" s="177"/>
      <c r="V42" s="177"/>
      <c r="W42" s="177"/>
      <c r="X42" s="67"/>
      <c r="Y42" s="70"/>
    </row>
    <row r="43" spans="1:25" ht="15.75" x14ac:dyDescent="0.25">
      <c r="A43" s="43"/>
      <c r="B43" s="49"/>
      <c r="C43" s="598"/>
      <c r="D43" s="599"/>
      <c r="E43" s="599"/>
      <c r="F43" s="599"/>
      <c r="G43" s="599"/>
      <c r="H43" s="599"/>
      <c r="I43" s="599"/>
      <c r="J43" s="599"/>
      <c r="K43" s="67"/>
      <c r="L43" s="70"/>
      <c r="N43" s="43"/>
      <c r="O43" s="49"/>
      <c r="P43" s="176"/>
      <c r="Q43" s="177"/>
      <c r="R43" s="177"/>
      <c r="S43" s="177"/>
      <c r="T43" s="177"/>
      <c r="U43" s="177"/>
      <c r="V43" s="177"/>
      <c r="W43" s="177"/>
      <c r="X43" s="67"/>
      <c r="Y43" s="70"/>
    </row>
    <row r="44" spans="1:25" ht="15.75" x14ac:dyDescent="0.25">
      <c r="A44" s="43"/>
      <c r="B44" s="71"/>
      <c r="C44" s="598"/>
      <c r="D44" s="599"/>
      <c r="E44" s="599"/>
      <c r="F44" s="599"/>
      <c r="G44" s="599"/>
      <c r="H44" s="599"/>
      <c r="I44" s="599"/>
      <c r="J44" s="599"/>
      <c r="K44" s="67"/>
      <c r="L44" s="70"/>
      <c r="N44" s="43"/>
      <c r="O44" s="71"/>
      <c r="P44" s="176"/>
      <c r="Q44" s="177"/>
      <c r="R44" s="177"/>
      <c r="S44" s="177"/>
      <c r="T44" s="177"/>
      <c r="U44" s="177"/>
      <c r="V44" s="177"/>
      <c r="W44" s="177"/>
      <c r="X44" s="67"/>
      <c r="Y44" s="70"/>
    </row>
    <row r="45" spans="1:25" ht="15.75" x14ac:dyDescent="0.25">
      <c r="A45" s="43"/>
      <c r="B45" s="71"/>
      <c r="C45" s="600"/>
      <c r="D45" s="601"/>
      <c r="E45" s="601"/>
      <c r="F45" s="601"/>
      <c r="G45" s="601"/>
      <c r="H45" s="601"/>
      <c r="I45" s="601"/>
      <c r="J45" s="601"/>
      <c r="K45" s="67"/>
      <c r="L45" s="70"/>
      <c r="N45" s="43"/>
      <c r="O45" s="71"/>
      <c r="P45" s="178"/>
      <c r="Q45" s="179"/>
      <c r="R45" s="179"/>
      <c r="S45" s="179"/>
      <c r="T45" s="179"/>
      <c r="U45" s="179"/>
      <c r="V45" s="179"/>
      <c r="W45" s="179"/>
      <c r="X45" s="67"/>
      <c r="Y45" s="70"/>
    </row>
    <row r="46" spans="1:25" ht="15.75" x14ac:dyDescent="0.25">
      <c r="A46" s="43"/>
      <c r="B46" s="82"/>
      <c r="C46" s="598"/>
      <c r="D46" s="599"/>
      <c r="E46" s="599"/>
      <c r="F46" s="599"/>
      <c r="G46" s="599"/>
      <c r="H46" s="599"/>
      <c r="I46" s="599"/>
      <c r="J46" s="599"/>
      <c r="K46" s="64"/>
      <c r="L46" s="73"/>
      <c r="N46" s="43"/>
      <c r="O46" s="82"/>
      <c r="P46" s="176"/>
      <c r="Q46" s="177"/>
      <c r="R46" s="177"/>
      <c r="S46" s="177"/>
      <c r="T46" s="177"/>
      <c r="U46" s="177"/>
      <c r="V46" s="177"/>
      <c r="W46" s="177"/>
      <c r="X46" s="64"/>
      <c r="Y46" s="73"/>
    </row>
    <row r="47" spans="1:25" ht="15.75" x14ac:dyDescent="0.25">
      <c r="A47" s="43"/>
      <c r="B47" s="82"/>
      <c r="C47" s="600"/>
      <c r="D47" s="601"/>
      <c r="E47" s="601"/>
      <c r="F47" s="601"/>
      <c r="G47" s="601"/>
      <c r="H47" s="601"/>
      <c r="I47" s="601"/>
      <c r="J47" s="601"/>
      <c r="K47" s="64"/>
      <c r="L47" s="73"/>
      <c r="N47" s="43"/>
      <c r="O47" s="82"/>
      <c r="P47" s="178"/>
      <c r="Q47" s="179"/>
      <c r="R47" s="179"/>
      <c r="S47" s="179"/>
      <c r="T47" s="179"/>
      <c r="U47" s="179"/>
      <c r="V47" s="179"/>
      <c r="W47" s="179"/>
      <c r="X47" s="64"/>
      <c r="Y47" s="73"/>
    </row>
    <row r="48" spans="1:25" ht="15.75" x14ac:dyDescent="0.25">
      <c r="A48" s="43"/>
      <c r="B48" s="82"/>
      <c r="C48" s="598"/>
      <c r="D48" s="599"/>
      <c r="E48" s="599"/>
      <c r="F48" s="599"/>
      <c r="G48" s="599"/>
      <c r="H48" s="599"/>
      <c r="I48" s="599"/>
      <c r="J48" s="599"/>
      <c r="K48" s="64"/>
      <c r="L48" s="73"/>
      <c r="N48" s="43"/>
      <c r="O48" s="82"/>
      <c r="P48" s="176"/>
      <c r="Q48" s="177"/>
      <c r="R48" s="177"/>
      <c r="S48" s="177"/>
      <c r="T48" s="177"/>
      <c r="U48" s="177"/>
      <c r="V48" s="177"/>
      <c r="W48" s="177"/>
      <c r="X48" s="64"/>
      <c r="Y48" s="73"/>
    </row>
    <row r="49" spans="1:26" ht="15.75" x14ac:dyDescent="0.25">
      <c r="A49" s="43"/>
      <c r="B49" s="82"/>
      <c r="C49" s="604"/>
      <c r="D49" s="605"/>
      <c r="E49" s="605"/>
      <c r="F49" s="605"/>
      <c r="G49" s="605"/>
      <c r="H49" s="605"/>
      <c r="I49" s="605"/>
      <c r="J49" s="605"/>
      <c r="K49" s="67"/>
      <c r="L49" s="70"/>
      <c r="N49" s="43"/>
      <c r="O49" s="82"/>
      <c r="P49" s="180"/>
      <c r="Q49" s="181"/>
      <c r="R49" s="181"/>
      <c r="S49" s="181"/>
      <c r="T49" s="181"/>
      <c r="U49" s="181"/>
      <c r="V49" s="181"/>
      <c r="W49" s="181"/>
      <c r="X49" s="67"/>
      <c r="Y49" s="70"/>
    </row>
    <row r="50" spans="1:26" ht="15.75" x14ac:dyDescent="0.25">
      <c r="A50" s="43"/>
      <c r="B50" s="82"/>
      <c r="C50" s="602"/>
      <c r="D50" s="603"/>
      <c r="E50" s="603"/>
      <c r="F50" s="603"/>
      <c r="G50" s="603"/>
      <c r="H50" s="603"/>
      <c r="I50" s="603"/>
      <c r="J50" s="603"/>
      <c r="K50" s="83"/>
      <c r="L50" s="84"/>
      <c r="N50" s="43"/>
      <c r="O50" s="82"/>
      <c r="P50" s="182"/>
      <c r="Q50" s="183"/>
      <c r="R50" s="183"/>
      <c r="S50" s="183"/>
      <c r="T50" s="183"/>
      <c r="U50" s="183"/>
      <c r="V50" s="183"/>
      <c r="W50" s="183"/>
      <c r="X50" s="83"/>
      <c r="Y50" s="84"/>
    </row>
    <row r="51" spans="1:26" ht="16.5" thickBot="1" x14ac:dyDescent="0.3">
      <c r="A51" s="43"/>
      <c r="B51" s="82"/>
      <c r="C51" s="85"/>
      <c r="D51" s="86"/>
      <c r="E51" s="86"/>
      <c r="F51" s="86"/>
      <c r="G51" s="87"/>
      <c r="H51" s="87"/>
      <c r="I51" s="87"/>
      <c r="J51" s="87"/>
      <c r="K51" s="87"/>
      <c r="L51" s="88"/>
      <c r="N51" s="43"/>
      <c r="O51" s="82"/>
      <c r="P51" s="85"/>
      <c r="Q51" s="86"/>
      <c r="R51" s="86"/>
      <c r="S51" s="86"/>
      <c r="T51" s="87"/>
      <c r="U51" s="87"/>
      <c r="V51" s="87"/>
      <c r="W51" s="87"/>
      <c r="X51" s="87"/>
      <c r="Y51" s="88"/>
    </row>
    <row r="52" spans="1:26" ht="16.5" thickBot="1" x14ac:dyDescent="0.3">
      <c r="A52" s="43"/>
      <c r="B52" s="82"/>
      <c r="C52" s="89"/>
      <c r="D52" s="594"/>
      <c r="E52" s="594"/>
      <c r="F52" s="594"/>
      <c r="G52" s="596"/>
      <c r="H52" s="596"/>
      <c r="I52" s="932" t="s">
        <v>32</v>
      </c>
      <c r="J52" s="932"/>
      <c r="K52" s="933">
        <f>SUM(L12:L50)</f>
        <v>1788600</v>
      </c>
      <c r="L52" s="934"/>
      <c r="N52" s="43"/>
      <c r="O52" s="82"/>
      <c r="P52" s="89"/>
      <c r="Q52" s="173"/>
      <c r="R52" s="173"/>
      <c r="S52" s="173"/>
      <c r="T52" s="174"/>
      <c r="U52" s="174"/>
      <c r="V52" s="932" t="s">
        <v>32</v>
      </c>
      <c r="W52" s="932"/>
      <c r="X52" s="933">
        <f>SUM(Y12:Y50)</f>
        <v>1626000</v>
      </c>
      <c r="Y52" s="934"/>
    </row>
    <row r="53" spans="1:26" ht="15.75" x14ac:dyDescent="0.25">
      <c r="A53" s="43"/>
      <c r="B53" s="82"/>
      <c r="C53" s="935"/>
      <c r="D53" s="936"/>
      <c r="E53" s="936"/>
      <c r="F53" s="936"/>
      <c r="G53" s="936"/>
      <c r="H53" s="936"/>
      <c r="I53" s="936"/>
      <c r="J53" s="936"/>
      <c r="K53" s="936"/>
      <c r="L53" s="937"/>
      <c r="N53" s="43"/>
      <c r="O53" s="82"/>
      <c r="P53" s="935"/>
      <c r="Q53" s="936"/>
      <c r="R53" s="936"/>
      <c r="S53" s="936"/>
      <c r="T53" s="936"/>
      <c r="U53" s="936"/>
      <c r="V53" s="936"/>
      <c r="W53" s="936"/>
      <c r="X53" s="936"/>
      <c r="Y53" s="937"/>
    </row>
    <row r="54" spans="1:26" ht="16.5" thickBot="1" x14ac:dyDescent="0.3">
      <c r="A54" s="47"/>
      <c r="B54" s="90"/>
      <c r="C54" s="938" t="s">
        <v>64</v>
      </c>
      <c r="D54" s="939"/>
      <c r="E54" s="939"/>
      <c r="F54" s="939"/>
      <c r="G54" s="939"/>
      <c r="H54" s="939"/>
      <c r="I54" s="939"/>
      <c r="J54" s="939"/>
      <c r="K54" s="939"/>
      <c r="L54" s="940"/>
      <c r="N54" s="47"/>
      <c r="O54" s="90"/>
      <c r="P54" s="938" t="s">
        <v>64</v>
      </c>
      <c r="Q54" s="939"/>
      <c r="R54" s="939"/>
      <c r="S54" s="939"/>
      <c r="T54" s="939"/>
      <c r="U54" s="939"/>
      <c r="V54" s="939"/>
      <c r="W54" s="939"/>
      <c r="X54" s="939"/>
      <c r="Y54" s="940"/>
    </row>
    <row r="56" spans="1:26" ht="15" x14ac:dyDescent="0.25">
      <c r="A56" s="1"/>
      <c r="N56" s="1" t="s">
        <v>237</v>
      </c>
    </row>
    <row r="57" spans="1:26" ht="15" x14ac:dyDescent="0.25">
      <c r="A57" s="1"/>
      <c r="N57" s="1" t="s">
        <v>257</v>
      </c>
    </row>
    <row r="58" spans="1:26" ht="15" x14ac:dyDescent="0.25">
      <c r="A58" s="1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9"/>
      <c r="N58" s="1" t="s">
        <v>266</v>
      </c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9"/>
      <c r="Z58" s="48"/>
    </row>
    <row r="59" spans="1:26" ht="15" x14ac:dyDescent="0.25">
      <c r="A59" s="1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9"/>
      <c r="N59" s="1" t="s">
        <v>273</v>
      </c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9"/>
      <c r="Z59" s="48"/>
    </row>
    <row r="60" spans="1:26" ht="15" x14ac:dyDescent="0.25">
      <c r="A60" s="1"/>
      <c r="N60" s="1" t="s">
        <v>275</v>
      </c>
    </row>
  </sheetData>
  <mergeCells count="20">
    <mergeCell ref="V52:W52"/>
    <mergeCell ref="X52:Y52"/>
    <mergeCell ref="P53:Y53"/>
    <mergeCell ref="P54:Y54"/>
    <mergeCell ref="N4:O4"/>
    <mergeCell ref="N5:O5"/>
    <mergeCell ref="P5:T5"/>
    <mergeCell ref="N7:P7"/>
    <mergeCell ref="S7:T7"/>
    <mergeCell ref="P9:W10"/>
    <mergeCell ref="A4:B4"/>
    <mergeCell ref="A5:B5"/>
    <mergeCell ref="C5:G5"/>
    <mergeCell ref="A7:C7"/>
    <mergeCell ref="F7:G7"/>
    <mergeCell ref="C9:J10"/>
    <mergeCell ref="I52:J52"/>
    <mergeCell ref="K52:L52"/>
    <mergeCell ref="C53:L53"/>
    <mergeCell ref="C54:L54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9"/>
  <sheetViews>
    <sheetView tabSelected="1" topLeftCell="A37" zoomScaleNormal="100" workbookViewId="0">
      <selection activeCell="C52" sqref="C52"/>
    </sheetView>
  </sheetViews>
  <sheetFormatPr defaultColWidth="9" defaultRowHeight="15" x14ac:dyDescent="0.25"/>
  <cols>
    <col min="1" max="1" width="7.42578125" style="258" customWidth="1"/>
    <col min="2" max="2" width="7.7109375" style="258" customWidth="1"/>
    <col min="3" max="3" width="9" style="258"/>
    <col min="4" max="4" width="11.85546875" style="258" customWidth="1"/>
    <col min="5" max="5" width="10.5703125" style="258" customWidth="1"/>
    <col min="6" max="8" width="9.7109375" style="258" customWidth="1"/>
    <col min="9" max="11" width="9" style="258"/>
    <col min="12" max="12" width="21.7109375" style="258" customWidth="1"/>
    <col min="13" max="13" width="7.7109375" style="258" customWidth="1"/>
    <col min="14" max="15" width="8.7109375" style="258" customWidth="1"/>
    <col min="16" max="16" width="9.85546875" style="258" customWidth="1"/>
    <col min="17" max="17" width="12.42578125" style="258" customWidth="1"/>
    <col min="18" max="18" width="6.28515625" style="258" customWidth="1"/>
    <col min="19" max="19" width="5.85546875" style="258" customWidth="1"/>
    <col min="20" max="21" width="9" style="258"/>
    <col min="22" max="22" width="12.42578125" style="258" customWidth="1"/>
    <col min="23" max="23" width="3.7109375" style="258" customWidth="1"/>
    <col min="24" max="27" width="9" style="258" customWidth="1"/>
    <col min="28" max="29" width="6.42578125" style="258" customWidth="1"/>
    <col min="30" max="30" width="8.42578125" style="258" customWidth="1"/>
    <col min="31" max="31" width="6.42578125" style="258" customWidth="1"/>
    <col min="32" max="32" width="9" style="258" customWidth="1"/>
    <col min="33" max="33" width="7.42578125" style="258" customWidth="1"/>
    <col min="34" max="34" width="9" style="258" customWidth="1"/>
    <col min="35" max="35" width="12.42578125" style="258" customWidth="1"/>
    <col min="36" max="36" width="9" style="258" customWidth="1"/>
    <col min="37" max="37" width="55.85546875" style="258" hidden="1" customWidth="1"/>
    <col min="38" max="38" width="78.7109375" style="258" hidden="1" customWidth="1"/>
    <col min="39" max="39" width="8" style="258" hidden="1" customWidth="1"/>
    <col min="40" max="40" width="4.42578125" style="258" hidden="1" customWidth="1"/>
    <col min="41" max="41" width="9" style="258" hidden="1" customWidth="1"/>
    <col min="42" max="42" width="12.42578125" style="258" hidden="1" customWidth="1"/>
    <col min="43" max="43" width="11.42578125" style="258" hidden="1" customWidth="1"/>
    <col min="44" max="55" width="9" style="258" hidden="1" customWidth="1"/>
    <col min="56" max="16384" width="9" style="258"/>
  </cols>
  <sheetData>
    <row r="1" spans="1:54" x14ac:dyDescent="0.25">
      <c r="A1" s="427"/>
      <c r="R1" s="427"/>
      <c r="S1" s="374"/>
      <c r="X1" s="257"/>
      <c r="AK1" s="139" t="s">
        <v>220</v>
      </c>
      <c r="AL1"/>
      <c r="AM1"/>
      <c r="AN1"/>
      <c r="AO1"/>
      <c r="AP1"/>
      <c r="AQ1" s="259" t="s">
        <v>186</v>
      </c>
      <c r="AR1"/>
      <c r="AS1"/>
      <c r="AT1"/>
      <c r="AU1"/>
      <c r="AV1"/>
      <c r="AW1"/>
      <c r="AX1"/>
      <c r="AY1"/>
      <c r="AZ1"/>
      <c r="BA1"/>
      <c r="BB1"/>
    </row>
    <row r="2" spans="1:54" x14ac:dyDescent="0.25">
      <c r="A2" s="427"/>
      <c r="R2" s="839"/>
      <c r="S2" s="374"/>
      <c r="X2" s="257"/>
      <c r="AK2" s="139"/>
      <c r="AL2"/>
      <c r="AM2"/>
      <c r="AN2"/>
      <c r="AO2"/>
      <c r="AP2"/>
      <c r="AQ2" s="259"/>
      <c r="AR2"/>
      <c r="AS2"/>
      <c r="AT2"/>
      <c r="AU2"/>
      <c r="AV2"/>
      <c r="AW2"/>
      <c r="AX2"/>
      <c r="AY2"/>
      <c r="AZ2"/>
      <c r="BA2"/>
      <c r="BB2"/>
    </row>
    <row r="3" spans="1:54" ht="15.75" thickBot="1" x14ac:dyDescent="0.3">
      <c r="A3" s="722"/>
      <c r="R3" s="839"/>
      <c r="S3" s="374"/>
      <c r="X3" s="257"/>
      <c r="AK3" s="139"/>
      <c r="AL3"/>
      <c r="AM3"/>
      <c r="AN3"/>
      <c r="AO3"/>
      <c r="AP3"/>
      <c r="AQ3" s="259"/>
      <c r="AR3"/>
      <c r="AS3"/>
      <c r="AT3"/>
      <c r="AU3"/>
      <c r="AV3"/>
      <c r="AW3"/>
      <c r="AX3"/>
      <c r="AY3"/>
      <c r="AZ3"/>
      <c r="BA3"/>
      <c r="BB3"/>
    </row>
    <row r="4" spans="1:54" ht="19.5" thickBot="1" x14ac:dyDescent="0.35">
      <c r="A4" s="723" t="s">
        <v>38</v>
      </c>
      <c r="B4" s="724"/>
      <c r="C4" s="724"/>
      <c r="D4" s="724"/>
      <c r="E4" s="724"/>
      <c r="F4" s="724"/>
      <c r="G4" s="724"/>
      <c r="H4" s="724"/>
      <c r="I4" s="724"/>
      <c r="J4" s="724"/>
      <c r="K4" s="724"/>
      <c r="L4" s="725" t="s">
        <v>2</v>
      </c>
      <c r="M4" s="3"/>
      <c r="N4" s="3"/>
      <c r="O4" s="3"/>
      <c r="P4" s="3"/>
      <c r="Q4" s="3"/>
      <c r="R4" s="840"/>
      <c r="S4" s="376"/>
      <c r="X4" s="840"/>
      <c r="Y4" s="376"/>
      <c r="Z4" s="376"/>
      <c r="AA4" s="427"/>
      <c r="AB4" s="376"/>
      <c r="AC4" s="376"/>
      <c r="AD4" s="376"/>
      <c r="AE4" s="376"/>
      <c r="AF4" s="376"/>
      <c r="AG4" s="376"/>
      <c r="AH4" s="376"/>
      <c r="AI4" s="841"/>
      <c r="AK4" s="260" t="s">
        <v>66</v>
      </c>
      <c r="AL4" s="261"/>
      <c r="AM4" s="262">
        <v>4500</v>
      </c>
      <c r="AN4" s="263" t="s">
        <v>187</v>
      </c>
      <c r="AO4" s="264"/>
      <c r="AP4" s="265">
        <v>750000</v>
      </c>
      <c r="AQ4" s="266">
        <f>SUM(AP4-AP5)</f>
        <v>-294000</v>
      </c>
      <c r="AR4"/>
      <c r="AS4"/>
      <c r="AT4"/>
      <c r="AU4"/>
      <c r="AV4"/>
      <c r="AW4"/>
      <c r="AX4"/>
      <c r="AY4"/>
      <c r="AZ4"/>
      <c r="BA4"/>
      <c r="BB4"/>
    </row>
    <row r="5" spans="1:54" ht="16.5" thickBot="1" x14ac:dyDescent="0.3">
      <c r="A5" s="163" t="s">
        <v>43</v>
      </c>
      <c r="B5" s="125"/>
      <c r="C5" s="125"/>
      <c r="D5" s="125"/>
      <c r="E5" s="125"/>
      <c r="F5" s="125"/>
      <c r="G5" s="125"/>
      <c r="H5" s="125"/>
      <c r="I5" s="7" t="s">
        <v>4</v>
      </c>
      <c r="J5" s="7">
        <v>1</v>
      </c>
      <c r="K5" s="7" t="s">
        <v>5</v>
      </c>
      <c r="L5" s="10">
        <v>1</v>
      </c>
      <c r="M5" s="3"/>
      <c r="N5" s="901" t="s">
        <v>580</v>
      </c>
      <c r="O5" s="724"/>
      <c r="P5" s="724"/>
      <c r="Q5" s="727"/>
      <c r="R5" s="842"/>
      <c r="S5" s="843"/>
      <c r="X5" s="842"/>
      <c r="Y5" s="843"/>
      <c r="Z5" s="843"/>
      <c r="AA5" s="843"/>
      <c r="AB5" s="843"/>
      <c r="AC5" s="843"/>
      <c r="AD5" s="843"/>
      <c r="AE5" s="843"/>
      <c r="AF5" s="866"/>
      <c r="AG5" s="844"/>
      <c r="AH5" s="866"/>
      <c r="AI5" s="844"/>
      <c r="AK5" s="267" t="s">
        <v>188</v>
      </c>
      <c r="AL5" s="156" t="s">
        <v>189</v>
      </c>
      <c r="AM5" s="268">
        <v>4500</v>
      </c>
      <c r="AN5" s="269" t="s">
        <v>187</v>
      </c>
      <c r="AO5" s="268">
        <v>232</v>
      </c>
      <c r="AP5" s="270">
        <f>SUM(AM5*AO5)</f>
        <v>1044000</v>
      </c>
      <c r="AQ5" s="266"/>
      <c r="AR5"/>
      <c r="AS5" s="271"/>
      <c r="AT5"/>
      <c r="AU5"/>
      <c r="AV5"/>
      <c r="AW5"/>
      <c r="AX5"/>
      <c r="AY5"/>
      <c r="AZ5"/>
      <c r="BA5"/>
      <c r="BB5"/>
    </row>
    <row r="6" spans="1:54" ht="15.75" customHeight="1" thickBot="1" x14ac:dyDescent="0.3">
      <c r="A6" s="559" t="s">
        <v>6</v>
      </c>
      <c r="B6" s="26" t="s">
        <v>44</v>
      </c>
      <c r="C6" s="26"/>
      <c r="D6" s="26"/>
      <c r="E6" s="26"/>
      <c r="F6" s="126"/>
      <c r="G6" s="126"/>
      <c r="H6" s="15" t="s">
        <v>7</v>
      </c>
      <c r="I6" s="803" t="s">
        <v>8</v>
      </c>
      <c r="J6" s="15" t="s">
        <v>9</v>
      </c>
      <c r="K6" s="127" t="s">
        <v>10</v>
      </c>
      <c r="L6" s="967">
        <v>4</v>
      </c>
      <c r="M6" s="3"/>
      <c r="N6" s="3"/>
      <c r="O6" s="3"/>
      <c r="P6" s="3"/>
      <c r="Q6" s="3"/>
      <c r="R6" s="965"/>
      <c r="S6" s="966"/>
      <c r="X6" s="965"/>
      <c r="Y6" s="966"/>
      <c r="Z6" s="844"/>
      <c r="AA6" s="844"/>
      <c r="AB6" s="844"/>
      <c r="AC6" s="843"/>
      <c r="AD6" s="843"/>
      <c r="AE6" s="844"/>
      <c r="AF6" s="844"/>
      <c r="AG6" s="866"/>
      <c r="AH6" s="844"/>
      <c r="AI6" s="868"/>
      <c r="AK6" s="260" t="s">
        <v>67</v>
      </c>
      <c r="AL6" s="261"/>
      <c r="AM6" s="272">
        <v>300</v>
      </c>
      <c r="AN6" s="273" t="s">
        <v>187</v>
      </c>
      <c r="AO6" s="264"/>
      <c r="AP6" s="265">
        <v>1500000</v>
      </c>
      <c r="AQ6" s="266">
        <f>SUM(AP6-AP10)</f>
        <v>751650</v>
      </c>
      <c r="AR6" s="274"/>
      <c r="AS6" s="271"/>
      <c r="AT6"/>
      <c r="AU6"/>
      <c r="AV6"/>
      <c r="AW6"/>
      <c r="AX6"/>
      <c r="AY6"/>
      <c r="AZ6"/>
      <c r="BA6"/>
      <c r="BB6"/>
    </row>
    <row r="7" spans="1:54" ht="30.75" thickBot="1" x14ac:dyDescent="0.3">
      <c r="A7" s="799" t="s">
        <v>45</v>
      </c>
      <c r="B7" s="971" t="s">
        <v>585</v>
      </c>
      <c r="C7" s="972"/>
      <c r="D7" s="972"/>
      <c r="E7" s="972"/>
      <c r="F7" s="972"/>
      <c r="G7" s="973"/>
      <c r="H7" s="145"/>
      <c r="I7" s="804" t="s">
        <v>576</v>
      </c>
      <c r="J7" s="728"/>
      <c r="K7" s="128" t="s">
        <v>11</v>
      </c>
      <c r="L7" s="968"/>
      <c r="M7" s="3"/>
      <c r="N7" s="726"/>
      <c r="O7" s="724"/>
      <c r="P7" s="724"/>
      <c r="Q7" s="727"/>
      <c r="R7" s="979"/>
      <c r="S7" s="966"/>
      <c r="X7" s="979"/>
      <c r="Y7" s="966"/>
      <c r="Z7" s="977"/>
      <c r="AA7" s="978"/>
      <c r="AB7" s="978"/>
      <c r="AC7" s="978"/>
      <c r="AD7" s="978"/>
      <c r="AE7" s="869"/>
      <c r="AF7" s="869"/>
      <c r="AG7" s="870"/>
      <c r="AH7" s="844"/>
      <c r="AI7" s="871"/>
      <c r="AK7" s="275" t="s">
        <v>190</v>
      </c>
      <c r="AL7" s="276" t="s">
        <v>191</v>
      </c>
      <c r="AM7" s="277">
        <v>300</v>
      </c>
      <c r="AN7" s="278" t="s">
        <v>187</v>
      </c>
      <c r="AO7" s="279">
        <v>548</v>
      </c>
      <c r="AP7" s="157">
        <f>SUM(AM7*AO7)</f>
        <v>164400</v>
      </c>
      <c r="AQ7" s="280"/>
      <c r="AR7" s="281"/>
      <c r="AS7" s="282"/>
      <c r="AT7" s="283"/>
      <c r="AU7" s="283"/>
      <c r="AV7" s="283"/>
      <c r="AW7" s="283"/>
      <c r="AX7" s="283"/>
      <c r="AY7" s="283"/>
      <c r="AZ7" s="283"/>
      <c r="BA7" s="283"/>
      <c r="BB7" s="283"/>
    </row>
    <row r="8" spans="1:54" ht="15.75" customHeight="1" x14ac:dyDescent="0.25">
      <c r="A8" s="559" t="s">
        <v>12</v>
      </c>
      <c r="B8" s="803"/>
      <c r="C8" s="803"/>
      <c r="D8" s="26" t="s">
        <v>13</v>
      </c>
      <c r="E8" s="15" t="s">
        <v>14</v>
      </c>
      <c r="F8" s="23" t="s">
        <v>15</v>
      </c>
      <c r="G8" s="24"/>
      <c r="H8" s="23" t="s">
        <v>16</v>
      </c>
      <c r="I8" s="803"/>
      <c r="J8" s="894" t="s">
        <v>17</v>
      </c>
      <c r="K8" s="26"/>
      <c r="L8" s="881"/>
      <c r="M8" s="3"/>
      <c r="N8" s="3"/>
      <c r="O8" s="3"/>
      <c r="P8" s="3"/>
      <c r="Q8" s="3"/>
      <c r="R8" s="844"/>
      <c r="S8" s="844"/>
      <c r="X8" s="844"/>
      <c r="Y8" s="844"/>
      <c r="Z8" s="844"/>
      <c r="AA8" s="844"/>
      <c r="AB8" s="866"/>
      <c r="AC8" s="872"/>
      <c r="AD8" s="872"/>
      <c r="AE8" s="844"/>
      <c r="AF8" s="844"/>
      <c r="AG8" s="866"/>
      <c r="AH8" s="866"/>
      <c r="AI8" s="844"/>
      <c r="AK8" s="267" t="s">
        <v>192</v>
      </c>
      <c r="AL8" s="284" t="s">
        <v>193</v>
      </c>
      <c r="AM8" s="285">
        <v>300</v>
      </c>
      <c r="AN8" s="286" t="s">
        <v>187</v>
      </c>
      <c r="AO8" s="287">
        <v>1696</v>
      </c>
      <c r="AP8" s="157">
        <f>SUM(AM8*AO8)</f>
        <v>508800</v>
      </c>
      <c r="AQ8" s="280"/>
      <c r="AR8" s="281"/>
      <c r="AS8" s="282"/>
      <c r="AT8" s="283"/>
      <c r="AU8" s="283"/>
      <c r="AV8" s="283"/>
      <c r="AW8" s="283"/>
      <c r="AX8" s="283"/>
      <c r="AY8" s="283"/>
      <c r="AZ8" s="283"/>
      <c r="BA8" s="283"/>
      <c r="BB8" s="283"/>
    </row>
    <row r="9" spans="1:54" ht="16.5" thickBot="1" x14ac:dyDescent="0.3">
      <c r="A9" s="800" t="s">
        <v>18</v>
      </c>
      <c r="B9" s="801"/>
      <c r="C9" s="802"/>
      <c r="D9" s="28" t="s">
        <v>18</v>
      </c>
      <c r="E9" s="130"/>
      <c r="F9" s="969">
        <v>46444</v>
      </c>
      <c r="G9" s="970"/>
      <c r="H9" s="161"/>
      <c r="I9" s="802"/>
      <c r="J9" s="974">
        <v>870100175928</v>
      </c>
      <c r="K9" s="975"/>
      <c r="L9" s="976"/>
      <c r="M9" s="729"/>
      <c r="N9" s="3"/>
      <c r="O9" s="3"/>
      <c r="P9" s="3"/>
      <c r="Q9" s="3"/>
      <c r="R9" s="863"/>
      <c r="S9" s="863"/>
      <c r="X9" s="979"/>
      <c r="Y9" s="979"/>
      <c r="Z9" s="979"/>
      <c r="AA9" s="845"/>
      <c r="AB9" s="842"/>
      <c r="AC9" s="980"/>
      <c r="AD9" s="981"/>
      <c r="AE9" s="842"/>
      <c r="AF9" s="869"/>
      <c r="AG9" s="873"/>
      <c r="AH9" s="869"/>
      <c r="AI9" s="869"/>
      <c r="AK9" s="275" t="s">
        <v>194</v>
      </c>
      <c r="AL9" s="276" t="s">
        <v>195</v>
      </c>
      <c r="AM9" s="277">
        <v>300</v>
      </c>
      <c r="AN9" s="278" t="s">
        <v>187</v>
      </c>
      <c r="AO9" s="279">
        <v>250.5</v>
      </c>
      <c r="AP9" s="157">
        <f>SUM(AM9*AO9)</f>
        <v>75150</v>
      </c>
      <c r="AQ9" s="280"/>
      <c r="AR9" s="281"/>
      <c r="AS9" s="282"/>
      <c r="AT9" s="283"/>
      <c r="AU9" s="283"/>
      <c r="AV9" s="283"/>
      <c r="AW9" s="283"/>
      <c r="AX9" s="283"/>
      <c r="AY9" s="283"/>
      <c r="AZ9" s="283"/>
      <c r="BA9" s="283"/>
      <c r="BB9" s="283"/>
    </row>
    <row r="10" spans="1:54" ht="16.5" thickBot="1" x14ac:dyDescent="0.3">
      <c r="A10" s="730"/>
      <c r="B10" s="730"/>
      <c r="C10" s="731" t="s">
        <v>21</v>
      </c>
      <c r="D10" s="732"/>
      <c r="E10" s="732"/>
      <c r="F10" s="732"/>
      <c r="G10" s="732"/>
      <c r="H10" s="733"/>
      <c r="I10" s="732"/>
      <c r="J10" s="732"/>
      <c r="K10" s="732"/>
      <c r="L10" s="734"/>
      <c r="M10" s="3"/>
      <c r="N10" s="982" t="s">
        <v>571</v>
      </c>
      <c r="O10" s="984" t="s">
        <v>40</v>
      </c>
      <c r="P10" s="986" t="s">
        <v>572</v>
      </c>
      <c r="Q10" s="988" t="s">
        <v>562</v>
      </c>
      <c r="R10" s="846"/>
      <c r="S10" s="844"/>
      <c r="X10" s="844"/>
      <c r="Y10" s="844"/>
      <c r="Z10" s="844"/>
      <c r="AA10" s="844"/>
      <c r="AB10" s="844"/>
      <c r="AC10" s="844"/>
      <c r="AD10" s="844"/>
      <c r="AE10" s="844"/>
      <c r="AF10" s="844"/>
      <c r="AG10" s="844"/>
      <c r="AH10" s="844"/>
      <c r="AI10" s="844"/>
      <c r="AK10" s="155"/>
      <c r="AL10" s="155"/>
      <c r="AM10" s="155"/>
      <c r="AN10" s="155"/>
      <c r="AO10" s="155"/>
      <c r="AP10" s="270">
        <f>SUM(AP7:AP9)</f>
        <v>748350</v>
      </c>
      <c r="AQ10"/>
      <c r="AR10" s="288"/>
      <c r="AS10"/>
      <c r="AT10"/>
      <c r="AU10"/>
      <c r="AV10"/>
      <c r="AW10"/>
      <c r="AX10"/>
      <c r="AY10"/>
      <c r="AZ10"/>
      <c r="BA10"/>
      <c r="BB10"/>
    </row>
    <row r="11" spans="1:54" ht="16.5" thickBot="1" x14ac:dyDescent="0.3">
      <c r="A11" s="735"/>
      <c r="B11" s="736"/>
      <c r="C11" s="737"/>
      <c r="D11" s="738"/>
      <c r="E11" s="738"/>
      <c r="F11" s="738"/>
      <c r="G11" s="738"/>
      <c r="H11" s="738"/>
      <c r="I11" s="738"/>
      <c r="J11" s="738"/>
      <c r="K11" s="738"/>
      <c r="L11" s="739"/>
      <c r="M11" s="729"/>
      <c r="N11" s="983"/>
      <c r="O11" s="985"/>
      <c r="P11" s="987"/>
      <c r="Q11" s="989"/>
      <c r="R11" s="302"/>
      <c r="S11" s="847"/>
      <c r="X11" s="302"/>
      <c r="Y11" s="847"/>
      <c r="Z11" s="979"/>
      <c r="AA11" s="979"/>
      <c r="AB11" s="979"/>
      <c r="AC11" s="979"/>
      <c r="AD11" s="979"/>
      <c r="AE11" s="979"/>
      <c r="AF11" s="979"/>
      <c r="AG11" s="979"/>
      <c r="AH11" s="376"/>
      <c r="AI11" s="302"/>
      <c r="AK11" s="260" t="s">
        <v>185</v>
      </c>
      <c r="AL11" s="261"/>
      <c r="AM11" s="272">
        <v>1500</v>
      </c>
      <c r="AN11" s="273" t="s">
        <v>187</v>
      </c>
      <c r="AO11" s="289"/>
      <c r="AP11" s="265">
        <v>1000000</v>
      </c>
      <c r="AQ11" s="266">
        <f>SUM(AP11-AP16)</f>
        <v>-878750</v>
      </c>
      <c r="AR11" s="288"/>
      <c r="AS11"/>
      <c r="AT11"/>
      <c r="AU11"/>
      <c r="AV11"/>
      <c r="AW11"/>
      <c r="AX11"/>
      <c r="AY11"/>
      <c r="AZ11"/>
      <c r="BA11"/>
      <c r="BB11"/>
    </row>
    <row r="12" spans="1:54" ht="16.5" thickBot="1" x14ac:dyDescent="0.3">
      <c r="A12" s="740"/>
      <c r="B12" s="741"/>
      <c r="C12" s="884"/>
      <c r="D12" s="885"/>
      <c r="E12" s="885"/>
      <c r="F12" s="885"/>
      <c r="G12" s="885"/>
      <c r="H12" s="885"/>
      <c r="I12" s="885"/>
      <c r="J12" s="885"/>
      <c r="K12" s="885"/>
      <c r="L12" s="886"/>
      <c r="M12" s="742"/>
      <c r="N12" s="889"/>
      <c r="O12" s="889"/>
      <c r="P12" s="890"/>
      <c r="Q12" s="891"/>
      <c r="R12" s="302"/>
      <c r="S12" s="847"/>
      <c r="X12" s="302"/>
      <c r="Y12" s="847"/>
      <c r="Z12" s="979"/>
      <c r="AA12" s="979"/>
      <c r="AB12" s="979"/>
      <c r="AC12" s="979"/>
      <c r="AD12" s="979"/>
      <c r="AE12" s="979"/>
      <c r="AF12" s="979"/>
      <c r="AG12" s="979"/>
      <c r="AH12" s="867"/>
      <c r="AI12" s="302"/>
      <c r="AK12" s="267" t="s">
        <v>196</v>
      </c>
      <c r="AL12" s="284" t="s">
        <v>197</v>
      </c>
      <c r="AM12" s="285">
        <v>1500</v>
      </c>
      <c r="AN12" s="286" t="s">
        <v>187</v>
      </c>
      <c r="AO12" s="287">
        <v>196</v>
      </c>
      <c r="AP12" s="157">
        <f>SUM(AM12*AO12)</f>
        <v>294000</v>
      </c>
      <c r="AQ12" s="280"/>
      <c r="AR12" s="288"/>
      <c r="AS12"/>
      <c r="AT12"/>
      <c r="AU12"/>
      <c r="AV12"/>
      <c r="AW12"/>
      <c r="AX12"/>
      <c r="AY12"/>
      <c r="AZ12"/>
      <c r="BA12"/>
      <c r="BB12"/>
    </row>
    <row r="13" spans="1:54" ht="18" customHeight="1" thickBot="1" x14ac:dyDescent="0.3">
      <c r="A13" s="740"/>
      <c r="B13" s="741" t="s">
        <v>24</v>
      </c>
      <c r="C13" s="887" t="s">
        <v>587</v>
      </c>
      <c r="D13" s="754"/>
      <c r="E13" s="754"/>
      <c r="F13" s="754"/>
      <c r="G13" s="754"/>
      <c r="H13" s="754"/>
      <c r="I13" s="754"/>
      <c r="J13" s="754"/>
      <c r="K13" s="754"/>
      <c r="L13" s="755"/>
      <c r="M13" s="742"/>
      <c r="N13" s="756"/>
      <c r="O13" s="756"/>
      <c r="P13" s="755"/>
      <c r="Q13" s="757"/>
      <c r="R13" s="302"/>
      <c r="S13" s="428"/>
      <c r="X13" s="302"/>
      <c r="Y13" s="428"/>
      <c r="Z13" s="302"/>
      <c r="AA13" s="848"/>
      <c r="AB13" s="848"/>
      <c r="AC13" s="848"/>
      <c r="AD13" s="848"/>
      <c r="AE13" s="848"/>
      <c r="AF13" s="848"/>
      <c r="AG13" s="848"/>
      <c r="AH13" s="849"/>
      <c r="AI13" s="850"/>
      <c r="AK13" s="267" t="s">
        <v>198</v>
      </c>
      <c r="AL13" s="284" t="s">
        <v>199</v>
      </c>
      <c r="AM13" s="285">
        <v>1500</v>
      </c>
      <c r="AN13" s="286" t="s">
        <v>187</v>
      </c>
      <c r="AO13" s="287">
        <v>359.5</v>
      </c>
      <c r="AP13" s="157">
        <f>SUM(AM13*AO13)</f>
        <v>539250</v>
      </c>
      <c r="AQ13" s="280"/>
      <c r="AR13" s="288"/>
      <c r="AS13"/>
      <c r="AT13"/>
      <c r="AU13"/>
      <c r="AV13"/>
      <c r="AW13"/>
      <c r="AX13"/>
      <c r="AY13"/>
      <c r="AZ13"/>
      <c r="BA13"/>
      <c r="BB13"/>
    </row>
    <row r="14" spans="1:54" ht="18" customHeight="1" x14ac:dyDescent="0.25">
      <c r="A14" s="745"/>
      <c r="B14" s="746"/>
      <c r="C14" s="909" t="s">
        <v>582</v>
      </c>
      <c r="D14" s="910"/>
      <c r="E14" s="911"/>
      <c r="F14" s="910"/>
      <c r="G14" s="910"/>
      <c r="H14" s="910"/>
      <c r="I14" s="912"/>
      <c r="J14" s="910"/>
      <c r="K14" s="910"/>
      <c r="L14" s="913"/>
      <c r="M14" s="742"/>
      <c r="N14" s="916"/>
      <c r="O14" s="916"/>
      <c r="P14" s="902"/>
      <c r="Q14" s="917"/>
      <c r="R14" s="302"/>
      <c r="S14" s="428"/>
      <c r="T14" s="353"/>
      <c r="U14" s="353"/>
      <c r="V14" s="353"/>
      <c r="X14" s="302"/>
      <c r="Y14" s="428"/>
      <c r="Z14" s="290"/>
      <c r="AA14" s="290"/>
      <c r="AB14" s="290"/>
      <c r="AC14" s="290"/>
      <c r="AD14" s="290"/>
      <c r="AE14" s="290"/>
      <c r="AF14" s="290"/>
      <c r="AG14" s="290"/>
      <c r="AH14" s="851"/>
      <c r="AI14" s="852"/>
      <c r="AK14" s="267" t="s">
        <v>200</v>
      </c>
      <c r="AL14" s="284" t="s">
        <v>201</v>
      </c>
      <c r="AM14" s="285">
        <v>1500</v>
      </c>
      <c r="AN14" s="286" t="s">
        <v>187</v>
      </c>
      <c r="AO14" s="287">
        <v>514</v>
      </c>
      <c r="AP14" s="157">
        <f>SUM(AM14*AO14)</f>
        <v>771000</v>
      </c>
      <c r="AQ14" s="280"/>
      <c r="AR14" s="288"/>
      <c r="AS14"/>
      <c r="AT14"/>
      <c r="AU14"/>
      <c r="AV14"/>
      <c r="AW14"/>
      <c r="AX14"/>
      <c r="AY14"/>
      <c r="AZ14"/>
      <c r="BA14"/>
      <c r="BB14"/>
    </row>
    <row r="15" spans="1:54" ht="15.75" x14ac:dyDescent="0.25">
      <c r="A15" s="745"/>
      <c r="B15" s="746"/>
      <c r="C15" s="905" t="s">
        <v>583</v>
      </c>
      <c r="D15" s="748"/>
      <c r="E15" s="864"/>
      <c r="F15" s="748"/>
      <c r="G15" s="748"/>
      <c r="H15" s="748"/>
      <c r="I15" s="748"/>
      <c r="J15" s="748"/>
      <c r="K15" s="748"/>
      <c r="L15" s="749"/>
      <c r="M15" s="742"/>
      <c r="N15" s="743"/>
      <c r="O15" s="743"/>
      <c r="P15" s="896"/>
      <c r="Q15" s="768"/>
      <c r="R15" s="302"/>
      <c r="S15" s="428"/>
      <c r="T15" s="353"/>
      <c r="U15" s="353"/>
      <c r="V15" s="353"/>
      <c r="X15" s="302"/>
      <c r="Y15" s="428"/>
      <c r="Z15" s="290"/>
      <c r="AA15" s="290"/>
      <c r="AB15" s="290"/>
      <c r="AC15" s="290"/>
      <c r="AD15" s="290"/>
      <c r="AE15" s="290"/>
      <c r="AF15" s="290"/>
      <c r="AG15" s="290"/>
      <c r="AH15" s="853"/>
      <c r="AI15" s="852"/>
      <c r="AK15" s="267" t="s">
        <v>202</v>
      </c>
      <c r="AL15" s="284" t="s">
        <v>203</v>
      </c>
      <c r="AM15" s="285">
        <v>1500</v>
      </c>
      <c r="AN15" s="286" t="s">
        <v>187</v>
      </c>
      <c r="AO15" s="287">
        <v>183</v>
      </c>
      <c r="AP15" s="157">
        <f>SUM(AM15*AO15)</f>
        <v>274500</v>
      </c>
      <c r="AQ15" s="280"/>
      <c r="AR15" s="288"/>
      <c r="AS15"/>
      <c r="AT15"/>
      <c r="AU15"/>
      <c r="AV15"/>
      <c r="AW15"/>
      <c r="AX15"/>
      <c r="AY15"/>
      <c r="AZ15"/>
      <c r="BA15"/>
      <c r="BB15"/>
    </row>
    <row r="16" spans="1:54" ht="15.75" x14ac:dyDescent="0.25">
      <c r="A16" s="753"/>
      <c r="B16" s="746"/>
      <c r="C16" s="899" t="s">
        <v>584</v>
      </c>
      <c r="D16" s="747"/>
      <c r="E16" s="747"/>
      <c r="F16" s="747"/>
      <c r="G16" s="747"/>
      <c r="H16" s="747"/>
      <c r="I16" s="747"/>
      <c r="J16" s="747"/>
      <c r="K16" s="747"/>
      <c r="L16" s="906"/>
      <c r="M16" s="742"/>
      <c r="N16" s="750"/>
      <c r="O16" s="750"/>
      <c r="P16" s="751"/>
      <c r="Q16" s="752"/>
      <c r="R16" s="302"/>
      <c r="S16" s="428"/>
      <c r="T16" s="353"/>
      <c r="U16" s="353"/>
      <c r="V16" s="353"/>
      <c r="X16" s="302"/>
      <c r="Y16" s="428"/>
      <c r="Z16" s="290"/>
      <c r="AA16" s="290"/>
      <c r="AB16" s="290"/>
      <c r="AC16" s="290"/>
      <c r="AD16" s="290"/>
      <c r="AE16" s="290"/>
      <c r="AF16" s="290"/>
      <c r="AG16" s="290"/>
      <c r="AH16" s="853"/>
      <c r="AI16" s="852"/>
      <c r="AK16" s="267"/>
      <c r="AL16" s="284"/>
      <c r="AM16" s="285"/>
      <c r="AN16" s="286"/>
      <c r="AO16" s="287"/>
      <c r="AP16" s="270">
        <f>SUM(AP12:AP15)</f>
        <v>1878750</v>
      </c>
      <c r="AQ16" s="266"/>
      <c r="AR16" s="288"/>
      <c r="AS16"/>
      <c r="AT16"/>
      <c r="AU16"/>
      <c r="AV16"/>
      <c r="AW16"/>
      <c r="AX16"/>
      <c r="AY16"/>
      <c r="AZ16"/>
      <c r="BA16"/>
      <c r="BB16"/>
    </row>
    <row r="17" spans="1:54" ht="15.75" x14ac:dyDescent="0.25">
      <c r="A17" s="753"/>
      <c r="B17" s="746"/>
      <c r="C17" s="908" t="s">
        <v>578</v>
      </c>
      <c r="D17" s="898"/>
      <c r="E17" s="898"/>
      <c r="F17" s="898"/>
      <c r="G17" s="898"/>
      <c r="H17" s="898"/>
      <c r="I17" s="898"/>
      <c r="J17" s="898"/>
      <c r="K17" s="898"/>
      <c r="L17" s="744"/>
      <c r="M17" s="767"/>
      <c r="N17" s="903"/>
      <c r="O17" s="904"/>
      <c r="P17" s="744"/>
      <c r="Q17" s="900"/>
      <c r="R17" s="302"/>
      <c r="S17" s="428"/>
      <c r="X17" s="302"/>
      <c r="Y17" s="428"/>
      <c r="Z17" s="290"/>
      <c r="AA17" s="290"/>
      <c r="AB17" s="290"/>
      <c r="AC17" s="290"/>
      <c r="AD17" s="290"/>
      <c r="AE17" s="290"/>
      <c r="AF17" s="290"/>
      <c r="AG17" s="290"/>
      <c r="AH17" s="853"/>
      <c r="AI17" s="852"/>
      <c r="AK17" s="260" t="s">
        <v>68</v>
      </c>
      <c r="AL17" s="261"/>
      <c r="AM17" s="272">
        <v>1000</v>
      </c>
      <c r="AN17" s="273" t="s">
        <v>187</v>
      </c>
      <c r="AO17" s="264"/>
      <c r="AP17" s="265">
        <v>500000</v>
      </c>
      <c r="AQ17" s="266" t="e">
        <f>SUM(AP17-#REF!)</f>
        <v>#REF!</v>
      </c>
      <c r="AR17" s="288"/>
      <c r="AS17"/>
      <c r="AT17"/>
      <c r="AU17"/>
      <c r="AV17"/>
      <c r="AW17"/>
      <c r="AX17"/>
      <c r="AY17"/>
      <c r="AZ17"/>
      <c r="BA17"/>
      <c r="BB17"/>
    </row>
    <row r="18" spans="1:54" ht="15.75" x14ac:dyDescent="0.25">
      <c r="A18" s="758"/>
      <c r="B18" s="746"/>
      <c r="C18" s="914" t="s">
        <v>581</v>
      </c>
      <c r="D18" s="760"/>
      <c r="E18" s="882"/>
      <c r="F18" s="760"/>
      <c r="G18" s="760"/>
      <c r="H18" s="760"/>
      <c r="I18" s="760"/>
      <c r="J18" s="760"/>
      <c r="K18" s="760"/>
      <c r="L18" s="761"/>
      <c r="M18" s="742"/>
      <c r="N18" s="743"/>
      <c r="O18" s="743"/>
      <c r="P18" s="918"/>
      <c r="Q18" s="900"/>
      <c r="R18" s="302"/>
      <c r="S18" s="428"/>
      <c r="X18" s="302"/>
      <c r="Y18" s="428"/>
      <c r="Z18" s="290"/>
      <c r="AA18" s="290"/>
      <c r="AB18" s="290"/>
      <c r="AC18" s="290"/>
      <c r="AD18" s="290"/>
      <c r="AE18" s="290"/>
      <c r="AF18" s="290"/>
      <c r="AG18" s="290"/>
      <c r="AH18" s="853"/>
      <c r="AI18" s="852"/>
      <c r="AK18" s="267" t="s">
        <v>204</v>
      </c>
      <c r="AL18" s="284" t="s">
        <v>205</v>
      </c>
      <c r="AM18" s="285">
        <v>1000</v>
      </c>
      <c r="AN18" s="286" t="s">
        <v>187</v>
      </c>
      <c r="AO18" s="287">
        <v>180</v>
      </c>
      <c r="AP18" s="157">
        <f>SUM(AM18*AO18)</f>
        <v>180000</v>
      </c>
      <c r="AQ18" s="280"/>
      <c r="AR18" s="288"/>
      <c r="AS18"/>
      <c r="AT18"/>
      <c r="AU18"/>
      <c r="AV18"/>
      <c r="AW18"/>
      <c r="AX18"/>
      <c r="AY18"/>
      <c r="AZ18"/>
      <c r="BA18"/>
      <c r="BB18"/>
    </row>
    <row r="19" spans="1:54" ht="16.5" thickBot="1" x14ac:dyDescent="0.3">
      <c r="A19" s="753"/>
      <c r="B19" s="746"/>
      <c r="C19" s="915" t="s">
        <v>579</v>
      </c>
      <c r="D19" s="898"/>
      <c r="E19" s="907"/>
      <c r="F19" s="898"/>
      <c r="G19" s="898"/>
      <c r="H19" s="898"/>
      <c r="I19" s="898"/>
      <c r="J19" s="898"/>
      <c r="K19" s="898"/>
      <c r="L19" s="744"/>
      <c r="M19" s="767"/>
      <c r="N19" s="888">
        <v>1</v>
      </c>
      <c r="O19" s="897" t="s">
        <v>221</v>
      </c>
      <c r="P19" s="898"/>
      <c r="Q19" s="759">
        <f t="shared" ref="Q19" si="0">SUM(P19*N19)</f>
        <v>0</v>
      </c>
      <c r="R19" s="302"/>
      <c r="S19" s="428"/>
      <c r="X19" s="302"/>
      <c r="Y19" s="428"/>
      <c r="Z19" s="290"/>
      <c r="AA19" s="290"/>
      <c r="AB19" s="290"/>
      <c r="AC19" s="290"/>
      <c r="AD19" s="290"/>
      <c r="AE19" s="290"/>
      <c r="AF19" s="290"/>
      <c r="AG19" s="290"/>
      <c r="AH19" s="853"/>
      <c r="AI19" s="852"/>
      <c r="AK19" s="267" t="s">
        <v>206</v>
      </c>
      <c r="AL19" s="284" t="s">
        <v>207</v>
      </c>
      <c r="AM19" s="285">
        <v>20</v>
      </c>
      <c r="AN19" s="286" t="s">
        <v>208</v>
      </c>
      <c r="AO19" s="287">
        <v>807</v>
      </c>
      <c r="AP19" s="157">
        <f>SUM(AM19*AO19)</f>
        <v>16140</v>
      </c>
      <c r="AQ19" s="280"/>
      <c r="AR19"/>
      <c r="AS19"/>
      <c r="AT19"/>
      <c r="AU19" s="280"/>
      <c r="AV19"/>
      <c r="AW19"/>
      <c r="AX19"/>
      <c r="AY19"/>
      <c r="AZ19"/>
      <c r="BA19"/>
      <c r="BB19"/>
    </row>
    <row r="20" spans="1:54" ht="16.5" thickBot="1" x14ac:dyDescent="0.3">
      <c r="A20" s="758"/>
      <c r="B20" s="746"/>
      <c r="C20" s="956" t="s">
        <v>573</v>
      </c>
      <c r="D20" s="957"/>
      <c r="E20" s="957"/>
      <c r="F20" s="957"/>
      <c r="G20" s="957"/>
      <c r="H20" s="957"/>
      <c r="I20" s="957"/>
      <c r="J20" s="957"/>
      <c r="K20" s="957"/>
      <c r="L20" s="958"/>
      <c r="M20" s="742"/>
      <c r="N20" s="743"/>
      <c r="O20" s="743"/>
      <c r="P20" s="744"/>
      <c r="Q20" s="759"/>
      <c r="R20" s="302"/>
      <c r="S20" s="428"/>
      <c r="X20" s="302"/>
      <c r="Y20" s="428"/>
      <c r="Z20" s="290"/>
      <c r="AA20" s="290"/>
      <c r="AB20" s="290"/>
      <c r="AC20" s="290"/>
      <c r="AD20" s="290"/>
      <c r="AE20" s="290"/>
      <c r="AF20" s="290"/>
      <c r="AG20" s="290"/>
      <c r="AH20" s="853"/>
      <c r="AI20" s="852"/>
      <c r="AK20" s="267" t="s">
        <v>209</v>
      </c>
      <c r="AL20" s="284" t="s">
        <v>210</v>
      </c>
      <c r="AM20" s="285">
        <v>20</v>
      </c>
      <c r="AN20" s="286" t="s">
        <v>208</v>
      </c>
      <c r="AO20" s="287">
        <v>4335</v>
      </c>
      <c r="AP20" s="157">
        <f>SUM(AM20*AO20)</f>
        <v>86700</v>
      </c>
      <c r="AQ20" s="280"/>
      <c r="AR20" s="288"/>
      <c r="AS20"/>
      <c r="AT20"/>
      <c r="AU20"/>
      <c r="AV20"/>
      <c r="AW20"/>
      <c r="AX20"/>
      <c r="AY20"/>
      <c r="AZ20"/>
      <c r="BA20"/>
      <c r="BB20"/>
    </row>
    <row r="21" spans="1:54" ht="18" customHeight="1" x14ac:dyDescent="0.25">
      <c r="A21" s="758"/>
      <c r="B21" s="746"/>
      <c r="C21" s="962" t="s">
        <v>564</v>
      </c>
      <c r="D21" s="963"/>
      <c r="E21" s="963"/>
      <c r="F21" s="963"/>
      <c r="G21" s="963"/>
      <c r="H21" s="963"/>
      <c r="I21" s="963"/>
      <c r="J21" s="963"/>
      <c r="K21" s="963"/>
      <c r="L21" s="964"/>
      <c r="M21" s="742"/>
      <c r="N21" s="743"/>
      <c r="O21" s="743"/>
      <c r="P21" s="761"/>
      <c r="Q21" s="759"/>
      <c r="R21" s="302"/>
      <c r="S21" s="428"/>
      <c r="X21" s="302"/>
      <c r="Y21" s="854"/>
      <c r="Z21" s="855"/>
      <c r="AA21" s="290"/>
      <c r="AB21" s="290"/>
      <c r="AC21" s="290"/>
      <c r="AD21" s="290"/>
      <c r="AE21" s="290"/>
      <c r="AF21" s="290"/>
      <c r="AG21" s="290"/>
      <c r="AH21" s="856"/>
      <c r="AI21" s="857"/>
      <c r="AK21" s="267" t="s">
        <v>212</v>
      </c>
      <c r="AL21" s="284" t="s">
        <v>213</v>
      </c>
      <c r="AM21" s="285">
        <v>500</v>
      </c>
      <c r="AN21" s="286" t="s">
        <v>187</v>
      </c>
      <c r="AO21" s="287">
        <v>424.5</v>
      </c>
      <c r="AP21" s="157">
        <f>SUM(AO21*AM21)</f>
        <v>212250</v>
      </c>
      <c r="AQ21" s="280"/>
      <c r="AR21" s="288"/>
      <c r="AS21" s="291"/>
      <c r="AT21" s="291"/>
      <c r="AU21" s="291"/>
      <c r="AV21" s="291"/>
      <c r="AW21" s="291"/>
      <c r="AX21" s="291"/>
      <c r="AY21" s="291"/>
      <c r="AZ21" s="291"/>
      <c r="BA21" s="291"/>
      <c r="BB21" s="291"/>
    </row>
    <row r="22" spans="1:54" ht="16.5" customHeight="1" thickBot="1" x14ac:dyDescent="0.3">
      <c r="A22" s="758"/>
      <c r="B22" s="746"/>
      <c r="C22" s="953" t="s">
        <v>563</v>
      </c>
      <c r="D22" s="954"/>
      <c r="E22" s="954"/>
      <c r="F22" s="954"/>
      <c r="G22" s="954"/>
      <c r="H22" s="954"/>
      <c r="I22" s="954"/>
      <c r="J22" s="954"/>
      <c r="K22" s="954"/>
      <c r="L22" s="955"/>
      <c r="M22" s="742"/>
      <c r="N22" s="888">
        <v>1</v>
      </c>
      <c r="O22" s="897" t="s">
        <v>221</v>
      </c>
      <c r="P22" s="898"/>
      <c r="Q22" s="759">
        <f t="shared" ref="Q22" si="1">SUM(P22*N22)</f>
        <v>0</v>
      </c>
      <c r="R22" s="302"/>
      <c r="S22" s="428"/>
      <c r="X22" s="302"/>
      <c r="Y22" s="874"/>
      <c r="Z22" s="855"/>
      <c r="AA22" s="290"/>
      <c r="AB22" s="290"/>
      <c r="AC22" s="290"/>
      <c r="AD22" s="290"/>
      <c r="AE22" s="290"/>
      <c r="AF22" s="290"/>
      <c r="AG22" s="290"/>
      <c r="AH22" s="875"/>
      <c r="AI22" s="857"/>
      <c r="AK22" s="267"/>
      <c r="AL22" s="284"/>
      <c r="AM22" s="285"/>
      <c r="AN22" s="286"/>
      <c r="AO22" s="287"/>
      <c r="AP22" s="157"/>
      <c r="AQ22" s="280"/>
      <c r="AR22" s="288"/>
      <c r="AS22" s="291"/>
      <c r="AT22" s="291"/>
      <c r="AU22" s="291"/>
      <c r="AV22" s="291"/>
      <c r="AW22" s="291"/>
      <c r="AX22" s="291"/>
      <c r="AY22" s="291"/>
      <c r="AZ22" s="291"/>
      <c r="BA22" s="291"/>
      <c r="BB22" s="291"/>
    </row>
    <row r="23" spans="1:54" ht="15.75" customHeight="1" thickBot="1" x14ac:dyDescent="0.3">
      <c r="A23" s="766"/>
      <c r="B23" s="741"/>
      <c r="C23" s="956"/>
      <c r="D23" s="957"/>
      <c r="E23" s="957"/>
      <c r="F23" s="957"/>
      <c r="G23" s="957"/>
      <c r="H23" s="957"/>
      <c r="I23" s="957"/>
      <c r="J23" s="957"/>
      <c r="K23" s="957"/>
      <c r="L23" s="958"/>
      <c r="M23" s="767"/>
      <c r="N23" s="762"/>
      <c r="O23" s="763"/>
      <c r="P23" s="764"/>
      <c r="Q23" s="765"/>
      <c r="R23" s="302"/>
      <c r="S23" s="428"/>
      <c r="X23" s="302"/>
      <c r="Y23" s="874"/>
      <c r="Z23" s="858"/>
      <c r="AA23" s="292"/>
      <c r="AB23" s="292"/>
      <c r="AC23" s="292"/>
      <c r="AD23" s="292"/>
      <c r="AE23" s="292"/>
      <c r="AF23" s="292"/>
      <c r="AG23" s="292"/>
      <c r="AH23" s="865"/>
      <c r="AI23" s="876"/>
      <c r="AK23" s="293"/>
      <c r="AL23" s="294"/>
      <c r="AM23" s="295"/>
      <c r="AN23" s="296"/>
      <c r="AO23" s="297"/>
      <c r="AP23" s="270">
        <f>SUM(AP21:AP22)</f>
        <v>212250</v>
      </c>
      <c r="AQ23"/>
      <c r="AR23" s="288"/>
      <c r="AS23" s="291"/>
      <c r="AT23" s="291"/>
      <c r="AU23" s="291"/>
      <c r="AV23" s="291"/>
      <c r="AW23" s="291"/>
      <c r="AX23" s="291"/>
      <c r="AY23" s="291"/>
      <c r="AZ23" s="291"/>
      <c r="BA23" s="291"/>
      <c r="BB23" s="291"/>
    </row>
    <row r="24" spans="1:54" ht="15.75" customHeight="1" thickBot="1" x14ac:dyDescent="0.3">
      <c r="A24" s="766"/>
      <c r="B24" s="741"/>
      <c r="C24" s="962"/>
      <c r="D24" s="963"/>
      <c r="E24" s="963"/>
      <c r="F24" s="963"/>
      <c r="G24" s="963"/>
      <c r="H24" s="963"/>
      <c r="I24" s="963"/>
      <c r="J24" s="963"/>
      <c r="K24" s="963"/>
      <c r="L24" s="964"/>
      <c r="M24" s="742"/>
      <c r="N24" s="916"/>
      <c r="O24" s="916"/>
      <c r="P24" s="760"/>
      <c r="Q24" s="759"/>
      <c r="R24" s="302"/>
      <c r="S24" s="428"/>
      <c r="X24" s="302"/>
      <c r="Y24" s="301"/>
      <c r="Z24" s="858"/>
      <c r="AA24" s="292"/>
      <c r="AB24" s="292"/>
      <c r="AC24" s="292"/>
      <c r="AD24" s="292"/>
      <c r="AE24" s="292"/>
      <c r="AF24" s="292"/>
      <c r="AG24" s="292"/>
      <c r="AH24" s="865"/>
      <c r="AI24" s="876"/>
      <c r="AK24" s="260" t="s">
        <v>174</v>
      </c>
      <c r="AL24" s="261"/>
      <c r="AM24" s="272">
        <v>12</v>
      </c>
      <c r="AN24" s="273" t="s">
        <v>39</v>
      </c>
      <c r="AO24" s="264"/>
      <c r="AP24" s="265">
        <v>550000</v>
      </c>
      <c r="AQ24" s="266">
        <f>SUM(AP24-AP26)</f>
        <v>-6157.6999999999534</v>
      </c>
      <c r="AR24" s="288"/>
      <c r="AS24" s="291"/>
      <c r="AT24" s="291"/>
      <c r="AU24" s="291"/>
      <c r="AV24" s="291"/>
      <c r="AW24" s="291"/>
      <c r="AX24" s="291"/>
      <c r="AY24" s="291"/>
      <c r="AZ24" s="291"/>
      <c r="BA24" s="291"/>
      <c r="BB24" s="291"/>
    </row>
    <row r="25" spans="1:54" ht="15.75" customHeight="1" thickBot="1" x14ac:dyDescent="0.3">
      <c r="A25" s="766"/>
      <c r="B25" s="741" t="s">
        <v>25</v>
      </c>
      <c r="C25" s="887" t="s">
        <v>588</v>
      </c>
      <c r="D25" s="754"/>
      <c r="E25" s="754"/>
      <c r="F25" s="754"/>
      <c r="G25" s="754"/>
      <c r="H25" s="754"/>
      <c r="I25" s="754"/>
      <c r="J25" s="754"/>
      <c r="K25" s="754"/>
      <c r="L25" s="755"/>
      <c r="M25" s="742"/>
      <c r="N25" s="888"/>
      <c r="O25" s="883"/>
      <c r="P25" s="760"/>
      <c r="Q25" s="759"/>
      <c r="R25" s="302"/>
      <c r="S25" s="428"/>
      <c r="X25" s="302"/>
      <c r="Y25" s="874"/>
      <c r="Z25" s="858"/>
      <c r="AA25" s="292"/>
      <c r="AB25" s="292"/>
      <c r="AC25" s="292"/>
      <c r="AD25" s="292"/>
      <c r="AE25" s="292"/>
      <c r="AF25" s="292"/>
      <c r="AG25" s="292"/>
      <c r="AH25" s="865"/>
      <c r="AI25" s="876"/>
      <c r="AK25" s="275"/>
      <c r="AL25" s="276" t="s">
        <v>214</v>
      </c>
      <c r="AM25" s="277">
        <v>90.3</v>
      </c>
      <c r="AN25" s="278" t="s">
        <v>187</v>
      </c>
      <c r="AO25" s="298">
        <v>6159</v>
      </c>
      <c r="AP25" s="298">
        <f>SUM(AO25*AM25)</f>
        <v>556157.69999999995</v>
      </c>
      <c r="AQ25" s="280"/>
      <c r="AR25" s="283"/>
      <c r="AS25" s="299" t="s">
        <v>215</v>
      </c>
      <c r="AT25" s="300"/>
      <c r="AU25" s="300"/>
      <c r="AV25" s="300"/>
      <c r="AW25" s="300"/>
      <c r="AX25" s="300"/>
      <c r="AY25" s="300"/>
      <c r="AZ25" s="300"/>
      <c r="BA25" s="300"/>
      <c r="BB25" s="300"/>
    </row>
    <row r="26" spans="1:54" ht="15.75" customHeight="1" x14ac:dyDescent="0.25">
      <c r="A26" s="766"/>
      <c r="B26" s="741"/>
      <c r="C26" s="909" t="s">
        <v>577</v>
      </c>
      <c r="D26" s="910"/>
      <c r="E26" s="911"/>
      <c r="F26" s="910"/>
      <c r="G26" s="910"/>
      <c r="H26" s="910"/>
      <c r="I26" s="912"/>
      <c r="J26" s="910"/>
      <c r="K26" s="910"/>
      <c r="L26" s="913"/>
      <c r="M26" s="742"/>
      <c r="N26" s="888"/>
      <c r="O26" s="883"/>
      <c r="P26" s="760"/>
      <c r="Q26" s="900"/>
      <c r="R26" s="302"/>
      <c r="S26" s="428"/>
      <c r="X26" s="302"/>
      <c r="Y26" s="874"/>
      <c r="Z26" s="858"/>
      <c r="AA26" s="292"/>
      <c r="AB26" s="292"/>
      <c r="AC26" s="292"/>
      <c r="AD26" s="292"/>
      <c r="AE26" s="292"/>
      <c r="AF26" s="292"/>
      <c r="AG26" s="292"/>
      <c r="AH26" s="865"/>
      <c r="AI26" s="876"/>
      <c r="AK26" s="293"/>
      <c r="AL26" s="294"/>
      <c r="AM26" s="295"/>
      <c r="AN26" s="296"/>
      <c r="AO26" s="297"/>
      <c r="AP26" s="270">
        <f>SUM(AP25:AP25)</f>
        <v>556157.69999999995</v>
      </c>
      <c r="AQ26"/>
      <c r="AR26" s="288"/>
      <c r="AS26" s="291"/>
      <c r="AT26" s="291"/>
      <c r="AU26" s="291"/>
      <c r="AV26" s="291"/>
      <c r="AW26" s="291"/>
      <c r="AX26" s="291"/>
      <c r="AY26" s="291"/>
      <c r="AZ26" s="291"/>
      <c r="BA26" s="291"/>
      <c r="BB26" s="291"/>
    </row>
    <row r="27" spans="1:54" ht="16.5" customHeight="1" x14ac:dyDescent="0.25">
      <c r="A27" s="766"/>
      <c r="B27" s="741"/>
      <c r="C27" s="905" t="s">
        <v>583</v>
      </c>
      <c r="D27" s="748"/>
      <c r="E27" s="864"/>
      <c r="F27" s="748"/>
      <c r="G27" s="748"/>
      <c r="H27" s="748"/>
      <c r="I27" s="748"/>
      <c r="J27" s="748"/>
      <c r="K27" s="748"/>
      <c r="L27" s="749"/>
      <c r="M27" s="742"/>
      <c r="N27" s="903"/>
      <c r="O27" s="904"/>
      <c r="P27" s="898"/>
      <c r="Q27" s="759"/>
      <c r="R27" s="302"/>
      <c r="S27" s="428"/>
      <c r="X27" s="302"/>
      <c r="Y27" s="301"/>
      <c r="Z27" s="858"/>
      <c r="AA27" s="292"/>
      <c r="AB27" s="292"/>
      <c r="AC27" s="292"/>
      <c r="AD27" s="292"/>
      <c r="AE27" s="292"/>
      <c r="AF27" s="292"/>
      <c r="AG27" s="292"/>
      <c r="AH27" s="877"/>
      <c r="AI27" s="302"/>
      <c r="AK27" s="267" t="s">
        <v>216</v>
      </c>
      <c r="AL27" s="156" t="s">
        <v>217</v>
      </c>
      <c r="AM27" s="285">
        <v>225</v>
      </c>
      <c r="AN27" s="286" t="s">
        <v>211</v>
      </c>
      <c r="AO27" s="157">
        <v>57.7</v>
      </c>
      <c r="AP27" s="157">
        <f>SUM(AM27*AO27)</f>
        <v>12982.5</v>
      </c>
      <c r="AQ27" s="280"/>
      <c r="AR27" s="288"/>
      <c r="AS27" s="291"/>
      <c r="AT27" s="291"/>
      <c r="AU27" s="291"/>
      <c r="AV27" s="291"/>
      <c r="AW27" s="291"/>
      <c r="AX27" s="291"/>
      <c r="AY27" s="291"/>
      <c r="AZ27" s="291"/>
      <c r="BA27" s="291"/>
      <c r="BB27" s="291"/>
    </row>
    <row r="28" spans="1:54" ht="15.75" customHeight="1" x14ac:dyDescent="0.25">
      <c r="A28" s="766"/>
      <c r="B28" s="741"/>
      <c r="C28" s="899" t="s">
        <v>584</v>
      </c>
      <c r="D28" s="747"/>
      <c r="E28" s="747"/>
      <c r="F28" s="747"/>
      <c r="G28" s="747"/>
      <c r="H28" s="747"/>
      <c r="I28" s="747"/>
      <c r="J28" s="747"/>
      <c r="K28" s="747"/>
      <c r="L28" s="906"/>
      <c r="M28" s="742"/>
      <c r="N28" s="892"/>
      <c r="O28" s="897"/>
      <c r="P28" s="895"/>
      <c r="Q28" s="759"/>
      <c r="R28" s="302"/>
      <c r="S28" s="428"/>
      <c r="X28" s="302"/>
      <c r="Y28" s="874"/>
      <c r="Z28" s="858"/>
      <c r="AA28" s="292"/>
      <c r="AB28" s="292"/>
      <c r="AC28" s="292"/>
      <c r="AD28" s="292"/>
      <c r="AE28" s="292"/>
      <c r="AF28" s="292"/>
      <c r="AG28" s="292"/>
      <c r="AH28" s="877"/>
      <c r="AI28" s="302"/>
      <c r="AK28" s="267" t="s">
        <v>218</v>
      </c>
      <c r="AL28" s="156" t="s">
        <v>219</v>
      </c>
      <c r="AM28" s="285">
        <v>202.5</v>
      </c>
      <c r="AN28" s="286" t="s">
        <v>187</v>
      </c>
      <c r="AO28" s="157">
        <v>208</v>
      </c>
      <c r="AP28" s="157">
        <f>SUM(AM28*AO28)</f>
        <v>42120</v>
      </c>
      <c r="AQ28" s="280"/>
      <c r="AR28" s="288"/>
      <c r="AS28" s="291"/>
      <c r="AT28" s="291"/>
      <c r="AU28" s="291"/>
      <c r="AV28" s="291"/>
      <c r="AW28" s="291"/>
      <c r="AX28" s="291"/>
      <c r="AY28" s="291"/>
      <c r="AZ28" s="291"/>
      <c r="BA28" s="291"/>
      <c r="BB28" s="291"/>
    </row>
    <row r="29" spans="1:54" ht="15.75" customHeight="1" x14ac:dyDescent="0.25">
      <c r="A29" s="766"/>
      <c r="B29" s="741"/>
      <c r="C29" s="908" t="s">
        <v>578</v>
      </c>
      <c r="D29" s="898"/>
      <c r="E29" s="898"/>
      <c r="F29" s="898"/>
      <c r="G29" s="898"/>
      <c r="H29" s="898"/>
      <c r="I29" s="898"/>
      <c r="J29" s="898"/>
      <c r="K29" s="898"/>
      <c r="L29" s="744"/>
      <c r="M29" s="742"/>
      <c r="N29" s="888"/>
      <c r="O29" s="883"/>
      <c r="P29" s="761"/>
      <c r="Q29" s="759"/>
      <c r="R29" s="302"/>
      <c r="S29" s="428"/>
      <c r="X29" s="302"/>
      <c r="Y29" s="874"/>
      <c r="Z29" s="858"/>
      <c r="AA29" s="292"/>
      <c r="AB29" s="292"/>
      <c r="AC29" s="292"/>
      <c r="AD29" s="292"/>
      <c r="AE29" s="292"/>
      <c r="AF29" s="292"/>
      <c r="AG29" s="292"/>
      <c r="AH29" s="877"/>
      <c r="AI29" s="302"/>
      <c r="AK29" s="267"/>
      <c r="AL29" s="156"/>
      <c r="AM29" s="285"/>
      <c r="AN29" s="286"/>
      <c r="AO29" s="157"/>
      <c r="AP29" s="157"/>
      <c r="AQ29" s="280"/>
      <c r="AR29" s="288"/>
      <c r="AS29" s="291"/>
      <c r="AT29" s="291"/>
      <c r="AU29" s="291"/>
      <c r="AV29" s="291"/>
      <c r="AW29" s="291"/>
      <c r="AX29" s="291"/>
      <c r="AY29" s="291"/>
      <c r="AZ29" s="291"/>
      <c r="BA29" s="291"/>
      <c r="BB29" s="291"/>
    </row>
    <row r="30" spans="1:54" ht="15.75" customHeight="1" x14ac:dyDescent="0.25">
      <c r="A30" s="766"/>
      <c r="B30" s="741"/>
      <c r="C30" s="914" t="s">
        <v>581</v>
      </c>
      <c r="D30" s="760"/>
      <c r="E30" s="882"/>
      <c r="F30" s="760"/>
      <c r="G30" s="760"/>
      <c r="H30" s="760"/>
      <c r="I30" s="760"/>
      <c r="J30" s="760"/>
      <c r="K30" s="760"/>
      <c r="L30" s="761"/>
      <c r="M30" s="742"/>
      <c r="N30" s="888"/>
      <c r="O30" s="897"/>
      <c r="P30" s="898"/>
      <c r="Q30" s="759"/>
      <c r="R30" s="302"/>
      <c r="S30" s="428"/>
      <c r="X30" s="302"/>
      <c r="Y30" s="874"/>
      <c r="Z30" s="858"/>
      <c r="AA30" s="292"/>
      <c r="AB30" s="292"/>
      <c r="AC30" s="292"/>
      <c r="AD30" s="292"/>
      <c r="AE30" s="292"/>
      <c r="AF30" s="292"/>
      <c r="AG30" s="292"/>
      <c r="AH30" s="877"/>
      <c r="AI30" s="302"/>
      <c r="AK30" s="267"/>
      <c r="AL30" s="156"/>
      <c r="AM30" s="285"/>
      <c r="AN30" s="286"/>
      <c r="AO30" s="157"/>
      <c r="AP30" s="157"/>
      <c r="AQ30" s="280"/>
      <c r="AR30" s="288"/>
      <c r="AS30" s="291"/>
      <c r="AT30" s="291"/>
      <c r="AU30" s="291"/>
      <c r="AV30" s="291"/>
      <c r="AW30" s="291"/>
      <c r="AX30" s="291"/>
      <c r="AY30" s="291"/>
      <c r="AZ30" s="291"/>
      <c r="BA30" s="291"/>
      <c r="BB30" s="291"/>
    </row>
    <row r="31" spans="1:54" ht="15.75" customHeight="1" thickBot="1" x14ac:dyDescent="0.3">
      <c r="A31" s="766"/>
      <c r="B31" s="741"/>
      <c r="C31" s="915" t="s">
        <v>579</v>
      </c>
      <c r="D31" s="898"/>
      <c r="E31" s="907"/>
      <c r="F31" s="898"/>
      <c r="G31" s="898"/>
      <c r="H31" s="898"/>
      <c r="I31" s="898"/>
      <c r="J31" s="898"/>
      <c r="K31" s="898"/>
      <c r="L31" s="744"/>
      <c r="M31" s="742"/>
      <c r="N31" s="888">
        <v>1</v>
      </c>
      <c r="O31" s="897" t="s">
        <v>221</v>
      </c>
      <c r="P31" s="898"/>
      <c r="Q31" s="759">
        <f t="shared" ref="Q31" si="2">SUM(P31*N31)</f>
        <v>0</v>
      </c>
      <c r="R31" s="302"/>
      <c r="S31" s="428"/>
      <c r="X31" s="302"/>
      <c r="Y31" s="874"/>
      <c r="Z31" s="858"/>
      <c r="AA31" s="292"/>
      <c r="AB31" s="292"/>
      <c r="AC31" s="292"/>
      <c r="AD31" s="292"/>
      <c r="AE31" s="292"/>
      <c r="AF31" s="292"/>
      <c r="AG31" s="292"/>
      <c r="AH31" s="877"/>
      <c r="AI31" s="302"/>
      <c r="AK31" s="267"/>
      <c r="AL31" s="156"/>
      <c r="AM31" s="285"/>
      <c r="AN31" s="286"/>
      <c r="AO31" s="157"/>
      <c r="AP31" s="157"/>
      <c r="AQ31" s="280"/>
      <c r="AR31" s="288"/>
      <c r="AS31" s="291"/>
      <c r="AT31" s="291"/>
      <c r="AU31" s="291"/>
      <c r="AV31" s="291"/>
      <c r="AW31" s="291"/>
      <c r="AX31" s="291"/>
      <c r="AY31" s="291"/>
      <c r="AZ31" s="291"/>
      <c r="BA31" s="291"/>
      <c r="BB31" s="291"/>
    </row>
    <row r="32" spans="1:54" ht="15.75" customHeight="1" thickBot="1" x14ac:dyDescent="0.3">
      <c r="A32" s="766"/>
      <c r="B32" s="741"/>
      <c r="C32" s="956" t="s">
        <v>573</v>
      </c>
      <c r="D32" s="957"/>
      <c r="E32" s="957"/>
      <c r="F32" s="957"/>
      <c r="G32" s="957"/>
      <c r="H32" s="957"/>
      <c r="I32" s="957"/>
      <c r="J32" s="957"/>
      <c r="K32" s="957"/>
      <c r="L32" s="958"/>
      <c r="M32" s="742"/>
      <c r="N32" s="888"/>
      <c r="O32" s="883"/>
      <c r="P32" s="761"/>
      <c r="Q32" s="759"/>
      <c r="R32" s="302"/>
      <c r="S32" s="428"/>
      <c r="X32" s="302"/>
      <c r="Y32" s="874"/>
      <c r="Z32" s="858"/>
      <c r="AA32" s="292"/>
      <c r="AB32" s="292"/>
      <c r="AC32" s="292"/>
      <c r="AD32" s="292"/>
      <c r="AE32" s="292"/>
      <c r="AF32" s="292"/>
      <c r="AG32" s="292"/>
      <c r="AH32" s="877"/>
      <c r="AI32" s="302"/>
      <c r="AK32" s="267"/>
      <c r="AL32" s="156"/>
      <c r="AM32" s="285"/>
      <c r="AN32" s="286"/>
      <c r="AO32" s="157"/>
      <c r="AP32" s="157"/>
      <c r="AQ32" s="280"/>
      <c r="AR32" s="288"/>
      <c r="AS32" s="291"/>
      <c r="AT32" s="291"/>
      <c r="AU32" s="291"/>
      <c r="AV32" s="291"/>
      <c r="AW32" s="291"/>
      <c r="AX32" s="291"/>
      <c r="AY32" s="291"/>
      <c r="AZ32" s="291"/>
      <c r="BA32" s="291"/>
      <c r="BB32" s="291"/>
    </row>
    <row r="33" spans="1:54" ht="15.75" customHeight="1" x14ac:dyDescent="0.25">
      <c r="A33" s="766"/>
      <c r="B33" s="741"/>
      <c r="C33" s="962" t="s">
        <v>564</v>
      </c>
      <c r="D33" s="963"/>
      <c r="E33" s="963"/>
      <c r="F33" s="963"/>
      <c r="G33" s="963"/>
      <c r="H33" s="963"/>
      <c r="I33" s="963"/>
      <c r="J33" s="963"/>
      <c r="K33" s="963"/>
      <c r="L33" s="964"/>
      <c r="M33" s="742"/>
      <c r="N33" s="888"/>
      <c r="O33" s="883"/>
      <c r="P33" s="761"/>
      <c r="Q33" s="759"/>
      <c r="R33" s="302"/>
      <c r="S33" s="428"/>
      <c r="X33" s="302"/>
      <c r="Y33" s="874"/>
      <c r="Z33" s="858"/>
      <c r="AA33" s="292"/>
      <c r="AB33" s="292"/>
      <c r="AC33" s="292"/>
      <c r="AD33" s="292"/>
      <c r="AE33" s="292"/>
      <c r="AF33" s="292"/>
      <c r="AG33" s="292"/>
      <c r="AH33" s="877"/>
      <c r="AI33" s="302"/>
      <c r="AK33" s="267"/>
      <c r="AL33" s="156"/>
      <c r="AM33" s="285"/>
      <c r="AN33" s="286"/>
      <c r="AO33" s="157"/>
      <c r="AP33" s="157"/>
      <c r="AQ33" s="280"/>
      <c r="AR33" s="288"/>
      <c r="AS33" s="291"/>
      <c r="AT33" s="291"/>
      <c r="AU33" s="291"/>
      <c r="AV33" s="291"/>
      <c r="AW33" s="291"/>
      <c r="AX33" s="291"/>
      <c r="AY33" s="291"/>
      <c r="AZ33" s="291"/>
      <c r="BA33" s="291"/>
      <c r="BB33" s="291"/>
    </row>
    <row r="34" spans="1:54" ht="15.75" customHeight="1" thickBot="1" x14ac:dyDescent="0.3">
      <c r="A34" s="766"/>
      <c r="B34" s="924"/>
      <c r="C34" s="953" t="s">
        <v>563</v>
      </c>
      <c r="D34" s="954"/>
      <c r="E34" s="954"/>
      <c r="F34" s="954"/>
      <c r="G34" s="954"/>
      <c r="H34" s="954"/>
      <c r="I34" s="954"/>
      <c r="J34" s="954"/>
      <c r="K34" s="954"/>
      <c r="L34" s="955"/>
      <c r="M34" s="742"/>
      <c r="N34" s="888">
        <v>1</v>
      </c>
      <c r="O34" s="897" t="s">
        <v>221</v>
      </c>
      <c r="P34" s="898"/>
      <c r="Q34" s="759">
        <f t="shared" ref="Q34" si="3">SUM(P34*N34)</f>
        <v>0</v>
      </c>
      <c r="R34" s="302"/>
      <c r="S34" s="428"/>
      <c r="X34" s="302"/>
      <c r="Y34" s="874"/>
      <c r="Z34" s="858"/>
      <c r="AA34" s="292"/>
      <c r="AB34" s="292"/>
      <c r="AC34" s="292"/>
      <c r="AD34" s="292"/>
      <c r="AE34" s="292"/>
      <c r="AF34" s="292"/>
      <c r="AG34" s="292"/>
      <c r="AH34" s="877"/>
      <c r="AI34" s="302"/>
      <c r="AK34" s="267"/>
      <c r="AL34" s="156"/>
      <c r="AM34" s="285"/>
      <c r="AN34" s="286"/>
      <c r="AO34" s="157"/>
      <c r="AP34" s="157"/>
      <c r="AQ34" s="280"/>
      <c r="AR34" s="288"/>
      <c r="AS34" s="291"/>
      <c r="AT34" s="291"/>
      <c r="AU34" s="291"/>
      <c r="AV34" s="291"/>
      <c r="AW34" s="291"/>
      <c r="AX34" s="291"/>
      <c r="AY34" s="291"/>
      <c r="AZ34" s="291"/>
      <c r="BA34" s="291"/>
      <c r="BB34" s="291"/>
    </row>
    <row r="35" spans="1:54" ht="15.75" customHeight="1" thickBot="1" x14ac:dyDescent="0.3">
      <c r="A35" s="766"/>
      <c r="B35" s="741"/>
      <c r="C35" s="956"/>
      <c r="D35" s="957"/>
      <c r="E35" s="957"/>
      <c r="F35" s="957"/>
      <c r="G35" s="957"/>
      <c r="H35" s="957"/>
      <c r="I35" s="957"/>
      <c r="J35" s="957"/>
      <c r="K35" s="957"/>
      <c r="L35" s="958"/>
      <c r="M35" s="742"/>
      <c r="N35" s="762"/>
      <c r="O35" s="763"/>
      <c r="P35" s="764"/>
      <c r="Q35" s="765"/>
      <c r="R35" s="302"/>
      <c r="S35" s="428"/>
      <c r="X35" s="302"/>
      <c r="Y35" s="874"/>
      <c r="Z35" s="858"/>
      <c r="AA35" s="292"/>
      <c r="AB35" s="292"/>
      <c r="AC35" s="292"/>
      <c r="AD35" s="292"/>
      <c r="AE35" s="292"/>
      <c r="AF35" s="292"/>
      <c r="AG35" s="292"/>
      <c r="AH35" s="877"/>
      <c r="AI35" s="302"/>
      <c r="AK35" s="267"/>
      <c r="AL35" s="156"/>
      <c r="AM35" s="285"/>
      <c r="AN35" s="286"/>
      <c r="AO35" s="157"/>
      <c r="AP35" s="157"/>
      <c r="AQ35" s="280"/>
      <c r="AR35" s="288"/>
      <c r="AS35" s="291"/>
      <c r="AT35" s="291"/>
      <c r="AU35" s="291"/>
      <c r="AV35" s="291"/>
      <c r="AW35" s="291"/>
      <c r="AX35" s="291"/>
      <c r="AY35" s="291"/>
      <c r="AZ35" s="291"/>
      <c r="BA35" s="291"/>
      <c r="BB35" s="291"/>
    </row>
    <row r="36" spans="1:54" ht="15.75" customHeight="1" thickBot="1" x14ac:dyDescent="0.3">
      <c r="A36" s="766"/>
      <c r="B36" s="741"/>
      <c r="C36" s="920"/>
      <c r="D36" s="921"/>
      <c r="E36" s="921"/>
      <c r="F36" s="921"/>
      <c r="G36" s="921"/>
      <c r="H36" s="921"/>
      <c r="I36" s="921"/>
      <c r="J36" s="921"/>
      <c r="K36" s="921"/>
      <c r="L36" s="922"/>
      <c r="M36" s="742"/>
      <c r="N36" s="916"/>
      <c r="O36" s="916"/>
      <c r="P36" s="760"/>
      <c r="Q36" s="759"/>
      <c r="R36" s="302"/>
      <c r="S36" s="428"/>
      <c r="T36" s="721"/>
      <c r="U36" s="721"/>
      <c r="V36" s="721"/>
      <c r="X36" s="302"/>
      <c r="Y36" s="854"/>
      <c r="Z36" s="858"/>
      <c r="AA36" s="292"/>
      <c r="AB36" s="292"/>
      <c r="AC36" s="292"/>
      <c r="AD36" s="292"/>
      <c r="AE36" s="292"/>
      <c r="AF36" s="292"/>
      <c r="AG36" s="292"/>
      <c r="AH36" s="859"/>
      <c r="AI36" s="860"/>
      <c r="AK36" s="293"/>
      <c r="AL36" s="294"/>
      <c r="AM36" s="295"/>
      <c r="AN36" s="296"/>
      <c r="AO36" s="297"/>
      <c r="AP36" s="270">
        <f>SUM(AP27:AP28)</f>
        <v>55102.5</v>
      </c>
      <c r="AQ36"/>
      <c r="AR36" s="288"/>
      <c r="AS36" s="291"/>
      <c r="AT36" s="291"/>
      <c r="AU36" s="291"/>
      <c r="AV36" s="291"/>
      <c r="AW36" s="291"/>
      <c r="AX36" s="291"/>
      <c r="AY36" s="291"/>
      <c r="AZ36" s="291"/>
      <c r="BA36" s="291"/>
      <c r="BB36" s="291"/>
    </row>
    <row r="37" spans="1:54" ht="15.75" customHeight="1" thickBot="1" x14ac:dyDescent="0.3">
      <c r="A37" s="766"/>
      <c r="B37" s="741" t="s">
        <v>26</v>
      </c>
      <c r="C37" s="887" t="s">
        <v>589</v>
      </c>
      <c r="D37" s="754"/>
      <c r="E37" s="754"/>
      <c r="F37" s="754"/>
      <c r="G37" s="754"/>
      <c r="H37" s="754"/>
      <c r="I37" s="754"/>
      <c r="J37" s="754"/>
      <c r="K37" s="754"/>
      <c r="L37" s="755"/>
      <c r="M37" s="742"/>
      <c r="N37" s="888"/>
      <c r="O37" s="883"/>
      <c r="P37" s="760"/>
      <c r="Q37" s="759"/>
      <c r="R37" s="893"/>
      <c r="S37" s="893"/>
    </row>
    <row r="38" spans="1:54" ht="15.75" customHeight="1" x14ac:dyDescent="0.25">
      <c r="A38" s="766"/>
      <c r="B38" s="741"/>
      <c r="C38" s="909" t="s">
        <v>586</v>
      </c>
      <c r="D38" s="910"/>
      <c r="E38" s="911"/>
      <c r="F38" s="910"/>
      <c r="G38" s="910"/>
      <c r="H38" s="910"/>
      <c r="I38" s="912"/>
      <c r="J38" s="910"/>
      <c r="K38" s="910"/>
      <c r="L38" s="913"/>
      <c r="M38" s="742"/>
      <c r="N38" s="888"/>
      <c r="O38" s="883"/>
      <c r="P38" s="760"/>
      <c r="Q38" s="900"/>
      <c r="R38" s="893"/>
      <c r="S38" s="893"/>
    </row>
    <row r="39" spans="1:54" ht="15.75" customHeight="1" x14ac:dyDescent="0.25">
      <c r="A39" s="766"/>
      <c r="B39" s="741"/>
      <c r="C39" s="905" t="s">
        <v>583</v>
      </c>
      <c r="D39" s="748"/>
      <c r="E39" s="864"/>
      <c r="F39" s="748"/>
      <c r="G39" s="748"/>
      <c r="H39" s="748"/>
      <c r="I39" s="748"/>
      <c r="J39" s="748"/>
      <c r="K39" s="748"/>
      <c r="L39" s="749"/>
      <c r="M39" s="742"/>
      <c r="N39" s="903"/>
      <c r="O39" s="904"/>
      <c r="P39" s="898"/>
      <c r="Q39" s="759"/>
      <c r="R39" s="893"/>
      <c r="S39" s="893"/>
    </row>
    <row r="40" spans="1:54" ht="15.75" customHeight="1" x14ac:dyDescent="0.25">
      <c r="A40" s="766"/>
      <c r="B40" s="741"/>
      <c r="C40" s="899" t="s">
        <v>584</v>
      </c>
      <c r="D40" s="747"/>
      <c r="E40" s="747"/>
      <c r="F40" s="747"/>
      <c r="G40" s="747"/>
      <c r="H40" s="747"/>
      <c r="I40" s="747"/>
      <c r="J40" s="747"/>
      <c r="K40" s="747"/>
      <c r="L40" s="906"/>
      <c r="M40" s="742"/>
      <c r="N40" s="892"/>
      <c r="O40" s="897"/>
      <c r="P40" s="895"/>
      <c r="Q40" s="759"/>
      <c r="R40" s="893"/>
      <c r="S40" s="893"/>
    </row>
    <row r="41" spans="1:54" ht="15.75" x14ac:dyDescent="0.25">
      <c r="A41" s="766"/>
      <c r="B41" s="741"/>
      <c r="C41" s="908" t="s">
        <v>578</v>
      </c>
      <c r="D41" s="898"/>
      <c r="E41" s="898"/>
      <c r="F41" s="898"/>
      <c r="G41" s="898"/>
      <c r="H41" s="898"/>
      <c r="I41" s="898"/>
      <c r="J41" s="898"/>
      <c r="K41" s="898"/>
      <c r="L41" s="744"/>
      <c r="M41" s="742"/>
      <c r="N41" s="888"/>
      <c r="O41" s="883"/>
      <c r="P41" s="761"/>
      <c r="Q41" s="759"/>
      <c r="R41" s="427"/>
      <c r="S41" s="374"/>
    </row>
    <row r="42" spans="1:54" ht="15.75" x14ac:dyDescent="0.25">
      <c r="A42" s="766"/>
      <c r="B42" s="741"/>
      <c r="C42" s="914" t="s">
        <v>581</v>
      </c>
      <c r="D42" s="760"/>
      <c r="E42" s="882"/>
      <c r="F42" s="760"/>
      <c r="G42" s="760"/>
      <c r="H42" s="760"/>
      <c r="I42" s="760"/>
      <c r="J42" s="760"/>
      <c r="K42" s="760"/>
      <c r="L42" s="761"/>
      <c r="M42" s="742"/>
      <c r="N42" s="888"/>
      <c r="O42" s="897"/>
      <c r="P42" s="898"/>
      <c r="Q42" s="759"/>
      <c r="R42" s="374"/>
      <c r="S42" s="374"/>
    </row>
    <row r="43" spans="1:54" ht="16.5" thickBot="1" x14ac:dyDescent="0.3">
      <c r="A43" s="766"/>
      <c r="B43" s="741"/>
      <c r="C43" s="915" t="s">
        <v>579</v>
      </c>
      <c r="D43" s="898"/>
      <c r="E43" s="907"/>
      <c r="F43" s="898"/>
      <c r="G43" s="898"/>
      <c r="H43" s="898"/>
      <c r="I43" s="898"/>
      <c r="J43" s="898"/>
      <c r="K43" s="898"/>
      <c r="L43" s="744"/>
      <c r="M43" s="742"/>
      <c r="N43" s="888">
        <v>1</v>
      </c>
      <c r="O43" s="897" t="s">
        <v>221</v>
      </c>
      <c r="P43" s="898"/>
      <c r="Q43" s="759">
        <f t="shared" ref="Q43" si="4">SUM(P43*N43)</f>
        <v>0</v>
      </c>
      <c r="R43" s="925"/>
      <c r="S43" s="925"/>
    </row>
    <row r="44" spans="1:54" ht="16.5" thickBot="1" x14ac:dyDescent="0.3">
      <c r="A44" s="766"/>
      <c r="B44" s="741"/>
      <c r="C44" s="956" t="s">
        <v>573</v>
      </c>
      <c r="D44" s="957"/>
      <c r="E44" s="957"/>
      <c r="F44" s="957"/>
      <c r="G44" s="957"/>
      <c r="H44" s="957"/>
      <c r="I44" s="957"/>
      <c r="J44" s="957"/>
      <c r="K44" s="957"/>
      <c r="L44" s="958"/>
      <c r="M44" s="742"/>
      <c r="N44" s="888"/>
      <c r="O44" s="883"/>
      <c r="P44" s="761"/>
      <c r="Q44" s="759"/>
      <c r="R44" s="923"/>
      <c r="S44" s="923"/>
    </row>
    <row r="45" spans="1:54" ht="15.75" x14ac:dyDescent="0.25">
      <c r="A45" s="766"/>
      <c r="B45" s="741"/>
      <c r="C45" s="962" t="s">
        <v>564</v>
      </c>
      <c r="D45" s="963"/>
      <c r="E45" s="963"/>
      <c r="F45" s="963"/>
      <c r="G45" s="963"/>
      <c r="H45" s="963"/>
      <c r="I45" s="963"/>
      <c r="J45" s="963"/>
      <c r="K45" s="963"/>
      <c r="L45" s="964"/>
      <c r="M45" s="742"/>
      <c r="N45" s="888"/>
      <c r="O45" s="883"/>
      <c r="P45" s="761"/>
      <c r="Q45" s="759"/>
      <c r="R45" s="923"/>
      <c r="S45" s="923"/>
    </row>
    <row r="46" spans="1:54" ht="16.5" thickBot="1" x14ac:dyDescent="0.3">
      <c r="A46" s="766"/>
      <c r="B46" s="741"/>
      <c r="C46" s="953" t="s">
        <v>563</v>
      </c>
      <c r="D46" s="954"/>
      <c r="E46" s="954"/>
      <c r="F46" s="954"/>
      <c r="G46" s="954"/>
      <c r="H46" s="954"/>
      <c r="I46" s="954"/>
      <c r="J46" s="954"/>
      <c r="K46" s="954"/>
      <c r="L46" s="955"/>
      <c r="M46" s="742"/>
      <c r="N46" s="888">
        <v>1</v>
      </c>
      <c r="O46" s="897" t="s">
        <v>221</v>
      </c>
      <c r="P46" s="898"/>
      <c r="Q46" s="759">
        <f t="shared" ref="Q46" si="5">SUM(P46*N46)</f>
        <v>0</v>
      </c>
      <c r="R46" s="923"/>
      <c r="S46" s="923"/>
    </row>
    <row r="47" spans="1:54" ht="16.5" thickBot="1" x14ac:dyDescent="0.3">
      <c r="A47" s="766"/>
      <c r="B47" s="741"/>
      <c r="C47" s="956"/>
      <c r="D47" s="957"/>
      <c r="E47" s="957"/>
      <c r="F47" s="957"/>
      <c r="G47" s="957"/>
      <c r="H47" s="957"/>
      <c r="I47" s="957"/>
      <c r="J47" s="957"/>
      <c r="K47" s="957"/>
      <c r="L47" s="958"/>
      <c r="M47" s="742"/>
      <c r="N47" s="762"/>
      <c r="O47" s="763"/>
      <c r="P47" s="764"/>
      <c r="Q47" s="765"/>
      <c r="R47" s="374"/>
      <c r="S47" s="374"/>
    </row>
    <row r="48" spans="1:54" ht="15.75" x14ac:dyDescent="0.25">
      <c r="A48" s="766"/>
      <c r="B48" s="741"/>
      <c r="C48" s="920"/>
      <c r="D48" s="921"/>
      <c r="E48" s="921"/>
      <c r="F48" s="921"/>
      <c r="G48" s="921"/>
      <c r="H48" s="921"/>
      <c r="I48" s="921"/>
      <c r="J48" s="921"/>
      <c r="K48" s="921"/>
      <c r="L48" s="922"/>
      <c r="M48" s="742"/>
      <c r="N48" s="916"/>
      <c r="O48" s="916"/>
      <c r="P48" s="760"/>
      <c r="Q48" s="759"/>
      <c r="R48" s="374"/>
      <c r="S48" s="374"/>
    </row>
    <row r="49" spans="1:19" ht="16.5" thickBot="1" x14ac:dyDescent="0.3">
      <c r="A49" s="766"/>
      <c r="B49" s="919"/>
      <c r="C49" s="959" t="s">
        <v>575</v>
      </c>
      <c r="D49" s="960"/>
      <c r="E49" s="960"/>
      <c r="F49" s="960"/>
      <c r="G49" s="960"/>
      <c r="H49" s="960"/>
      <c r="I49" s="960"/>
      <c r="J49" s="960"/>
      <c r="K49" s="960"/>
      <c r="L49" s="961"/>
      <c r="M49" s="742"/>
      <c r="N49" s="743"/>
      <c r="O49" s="743"/>
      <c r="P49" s="760"/>
      <c r="Q49" s="759"/>
      <c r="R49" s="374"/>
      <c r="S49" s="374"/>
    </row>
    <row r="50" spans="1:19" ht="15.75" x14ac:dyDescent="0.25">
      <c r="A50" s="766"/>
      <c r="B50" s="741"/>
      <c r="C50" s="878"/>
      <c r="D50" s="770"/>
      <c r="E50" s="770"/>
      <c r="F50" s="770"/>
      <c r="G50" s="770"/>
      <c r="H50" s="770"/>
      <c r="I50" s="770"/>
      <c r="J50" s="770"/>
      <c r="K50" s="770"/>
      <c r="L50" s="771"/>
      <c r="M50" s="742"/>
      <c r="N50" s="743"/>
      <c r="O50" s="743"/>
      <c r="P50" s="760"/>
      <c r="Q50" s="759"/>
      <c r="R50" s="374"/>
      <c r="S50" s="374"/>
    </row>
    <row r="51" spans="1:19" ht="15.75" x14ac:dyDescent="0.25">
      <c r="A51" s="766"/>
      <c r="B51" s="741"/>
      <c r="C51" s="953" t="s">
        <v>590</v>
      </c>
      <c r="D51" s="954"/>
      <c r="E51" s="954"/>
      <c r="F51" s="954"/>
      <c r="G51" s="954"/>
      <c r="H51" s="954"/>
      <c r="I51" s="954"/>
      <c r="J51" s="954"/>
      <c r="K51" s="954"/>
      <c r="L51" s="955"/>
      <c r="M51" s="742"/>
      <c r="N51" s="743"/>
      <c r="O51" s="743"/>
      <c r="P51" s="760"/>
      <c r="Q51" s="759"/>
    </row>
    <row r="52" spans="1:19" ht="16.5" thickBot="1" x14ac:dyDescent="0.3">
      <c r="A52" s="766"/>
      <c r="B52" s="741"/>
      <c r="C52" s="878"/>
      <c r="D52" s="879"/>
      <c r="E52" s="879"/>
      <c r="F52" s="879"/>
      <c r="G52" s="879"/>
      <c r="H52" s="879"/>
      <c r="I52" s="879"/>
      <c r="J52" s="879"/>
      <c r="K52" s="879"/>
      <c r="L52" s="880"/>
      <c r="M52" s="742"/>
      <c r="N52" s="769"/>
      <c r="O52" s="769"/>
      <c r="P52" s="861"/>
      <c r="Q52" s="862"/>
    </row>
    <row r="53" spans="1:19" ht="16.5" thickBot="1" x14ac:dyDescent="0.3">
      <c r="A53" s="772"/>
      <c r="B53" s="773"/>
      <c r="C53" s="998" t="s">
        <v>565</v>
      </c>
      <c r="D53" s="999"/>
      <c r="E53" s="999"/>
      <c r="F53" s="999"/>
      <c r="G53" s="999"/>
      <c r="H53" s="999"/>
      <c r="I53" s="999"/>
      <c r="J53" s="999"/>
      <c r="K53" s="999"/>
      <c r="L53" s="1000"/>
      <c r="M53" s="3"/>
      <c r="N53" s="3"/>
      <c r="O53" s="774"/>
      <c r="P53" s="3"/>
      <c r="Q53" s="775">
        <f>SUM(Q19:Q52)</f>
        <v>0</v>
      </c>
    </row>
    <row r="54" spans="1:19" ht="15.75" x14ac:dyDescent="0.25">
      <c r="A54" s="776"/>
      <c r="B54" s="777"/>
      <c r="C54" s="778" t="s">
        <v>566</v>
      </c>
      <c r="D54" s="779"/>
      <c r="E54" s="779"/>
      <c r="F54" s="779"/>
      <c r="G54" s="779"/>
      <c r="H54" s="779"/>
      <c r="I54" s="779"/>
      <c r="J54" s="779"/>
      <c r="K54" s="779"/>
      <c r="L54" s="780"/>
      <c r="M54" s="3"/>
      <c r="N54" s="3"/>
      <c r="O54" s="774"/>
      <c r="P54" s="3"/>
      <c r="Q54" s="3"/>
    </row>
    <row r="55" spans="1:19" ht="15.75" x14ac:dyDescent="0.25">
      <c r="A55" s="776"/>
      <c r="B55" s="781"/>
      <c r="C55" s="778" t="s">
        <v>567</v>
      </c>
      <c r="D55" s="782"/>
      <c r="E55" s="782"/>
      <c r="F55" s="782"/>
      <c r="G55" s="782"/>
      <c r="H55" s="782"/>
      <c r="I55" s="782"/>
      <c r="J55" s="782"/>
      <c r="K55" s="782"/>
      <c r="L55" s="783"/>
      <c r="M55" s="3"/>
      <c r="N55" s="3"/>
      <c r="O55" s="774"/>
      <c r="P55" s="3"/>
      <c r="Q55" s="3"/>
    </row>
    <row r="56" spans="1:19" ht="15.75" x14ac:dyDescent="0.25">
      <c r="A56" s="776"/>
      <c r="B56" s="781"/>
      <c r="C56" s="784"/>
      <c r="D56" s="782"/>
      <c r="E56" s="782"/>
      <c r="F56" s="782"/>
      <c r="G56" s="782"/>
      <c r="H56" s="782"/>
      <c r="I56" s="782"/>
      <c r="J56" s="782"/>
      <c r="K56" s="782"/>
      <c r="L56" s="783"/>
      <c r="M56" s="3"/>
      <c r="N56" s="774"/>
      <c r="O56" s="774"/>
      <c r="P56" s="3"/>
      <c r="Q56" s="3"/>
    </row>
    <row r="57" spans="1:19" ht="15.75" x14ac:dyDescent="0.25">
      <c r="A57" s="776"/>
      <c r="B57" s="781"/>
      <c r="C57" s="785"/>
      <c r="D57" s="782"/>
      <c r="E57" s="782"/>
      <c r="F57" s="782"/>
      <c r="G57" s="782"/>
      <c r="H57" s="782"/>
      <c r="I57" s="782"/>
      <c r="J57" s="782"/>
      <c r="K57" s="782"/>
      <c r="L57" s="783"/>
      <c r="M57" s="3"/>
      <c r="N57" s="3"/>
      <c r="O57" s="774"/>
      <c r="P57" s="3"/>
      <c r="Q57" s="3"/>
    </row>
    <row r="58" spans="1:19" ht="15.75" x14ac:dyDescent="0.25">
      <c r="A58" s="776"/>
      <c r="B58" s="750"/>
      <c r="C58" s="786" t="s">
        <v>568</v>
      </c>
      <c r="D58" s="787"/>
      <c r="E58" s="787"/>
      <c r="F58" s="787"/>
      <c r="G58" s="788"/>
      <c r="H58" s="788"/>
      <c r="I58" s="788"/>
      <c r="J58" s="788"/>
      <c r="K58" s="788"/>
      <c r="L58" s="789"/>
      <c r="M58" s="3"/>
      <c r="N58" s="3"/>
      <c r="O58" s="774"/>
      <c r="P58" s="3"/>
      <c r="Q58" s="3"/>
    </row>
    <row r="59" spans="1:19" ht="15.75" x14ac:dyDescent="0.25">
      <c r="A59" s="776"/>
      <c r="B59" s="750"/>
      <c r="C59" s="786" t="s">
        <v>574</v>
      </c>
      <c r="D59" s="787"/>
      <c r="E59" s="790"/>
      <c r="F59" s="787"/>
      <c r="G59" s="788"/>
      <c r="H59" s="788"/>
      <c r="I59" s="788"/>
      <c r="J59" s="788"/>
      <c r="K59" s="788"/>
      <c r="L59" s="789"/>
      <c r="M59" s="3"/>
      <c r="N59" s="3"/>
      <c r="O59" s="774"/>
      <c r="P59" s="3"/>
      <c r="Q59" s="3"/>
    </row>
    <row r="60" spans="1:19" ht="15.75" x14ac:dyDescent="0.25">
      <c r="A60" s="776"/>
      <c r="B60" s="750"/>
      <c r="C60" s="786" t="s">
        <v>372</v>
      </c>
      <c r="D60" s="787"/>
      <c r="E60" s="790"/>
      <c r="F60" s="790"/>
      <c r="G60" s="791"/>
      <c r="H60" s="791"/>
      <c r="I60" s="791"/>
      <c r="J60" s="791"/>
      <c r="K60" s="791"/>
      <c r="L60" s="792"/>
      <c r="M60" s="3"/>
      <c r="N60" s="3"/>
      <c r="O60" s="774"/>
      <c r="P60" s="3"/>
      <c r="Q60" s="3"/>
    </row>
    <row r="61" spans="1:19" ht="15.75" x14ac:dyDescent="0.25">
      <c r="A61" s="776"/>
      <c r="B61" s="750"/>
      <c r="C61" s="786" t="s">
        <v>569</v>
      </c>
      <c r="D61" s="787"/>
      <c r="E61" s="790"/>
      <c r="F61" s="790"/>
      <c r="G61" s="791"/>
      <c r="H61" s="791"/>
      <c r="I61" s="791"/>
      <c r="J61" s="791"/>
      <c r="K61" s="791"/>
      <c r="L61" s="792"/>
      <c r="M61" s="3"/>
      <c r="N61" s="3"/>
      <c r="O61" s="774"/>
      <c r="P61" s="3"/>
      <c r="Q61" s="3"/>
    </row>
    <row r="62" spans="1:19" ht="16.5" thickBot="1" x14ac:dyDescent="0.3">
      <c r="A62" s="805"/>
      <c r="B62" s="793" t="s">
        <v>46</v>
      </c>
      <c r="C62" s="794" t="s">
        <v>570</v>
      </c>
      <c r="D62" s="795"/>
      <c r="E62" s="796"/>
      <c r="F62" s="796"/>
      <c r="G62" s="797"/>
      <c r="H62" s="797"/>
      <c r="I62" s="797"/>
      <c r="J62" s="797"/>
      <c r="K62" s="797"/>
      <c r="L62" s="798"/>
      <c r="M62" s="3"/>
      <c r="N62" s="774"/>
      <c r="O62" s="774"/>
      <c r="P62" s="3"/>
      <c r="Q62" s="3"/>
    </row>
    <row r="63" spans="1:19" ht="15.75" x14ac:dyDescent="0.25">
      <c r="A63" s="808"/>
      <c r="B63" s="808"/>
      <c r="C63" s="808"/>
      <c r="D63" s="808"/>
      <c r="E63" s="808"/>
      <c r="F63" s="808"/>
      <c r="G63" s="808"/>
      <c r="H63" s="809"/>
      <c r="I63" s="808"/>
      <c r="J63" s="808"/>
      <c r="K63" s="808"/>
      <c r="L63" s="808"/>
      <c r="M63" s="810"/>
      <c r="N63" s="991"/>
      <c r="O63" s="991"/>
      <c r="P63" s="992"/>
      <c r="Q63" s="992"/>
    </row>
    <row r="64" spans="1:19" ht="15.75" x14ac:dyDescent="0.25">
      <c r="A64" s="811"/>
      <c r="B64" s="812"/>
      <c r="C64" s="813"/>
      <c r="D64" s="811"/>
      <c r="E64" s="811"/>
      <c r="F64" s="811"/>
      <c r="G64" s="811"/>
      <c r="H64" s="811"/>
      <c r="I64" s="811"/>
      <c r="J64" s="811"/>
      <c r="K64" s="811"/>
      <c r="L64" s="811"/>
      <c r="M64" s="814"/>
      <c r="N64" s="991"/>
      <c r="O64" s="991"/>
      <c r="P64" s="992"/>
      <c r="Q64" s="992"/>
    </row>
    <row r="65" spans="1:17" ht="15.75" x14ac:dyDescent="0.25">
      <c r="A65" s="815"/>
      <c r="B65" s="816"/>
      <c r="C65" s="817"/>
      <c r="D65" s="767"/>
      <c r="E65" s="767"/>
      <c r="F65" s="767"/>
      <c r="G65" s="767"/>
      <c r="H65" s="767"/>
      <c r="I65" s="767"/>
      <c r="J65" s="767"/>
      <c r="K65" s="767"/>
      <c r="L65" s="767"/>
      <c r="M65" s="767"/>
      <c r="N65" s="818"/>
      <c r="O65" s="818"/>
      <c r="P65" s="767"/>
      <c r="Q65" s="767"/>
    </row>
    <row r="66" spans="1:17" ht="15.75" x14ac:dyDescent="0.25">
      <c r="A66" s="815"/>
      <c r="B66" s="816"/>
      <c r="C66" s="767"/>
      <c r="D66" s="767"/>
      <c r="E66" s="767"/>
      <c r="F66" s="767"/>
      <c r="G66" s="767"/>
      <c r="H66" s="767"/>
      <c r="I66" s="767"/>
      <c r="J66" s="767"/>
      <c r="K66" s="767"/>
      <c r="L66" s="767"/>
      <c r="M66" s="767"/>
      <c r="N66" s="818"/>
      <c r="O66" s="818"/>
      <c r="P66" s="767"/>
      <c r="Q66" s="767"/>
    </row>
    <row r="67" spans="1:17" ht="15.75" x14ac:dyDescent="0.25">
      <c r="A67" s="815"/>
      <c r="B67" s="816"/>
      <c r="C67" s="819"/>
      <c r="D67" s="820"/>
      <c r="E67" s="820"/>
      <c r="F67" s="820"/>
      <c r="G67" s="820"/>
      <c r="H67" s="820"/>
      <c r="I67" s="820"/>
      <c r="J67" s="820"/>
      <c r="K67" s="820"/>
      <c r="L67" s="820"/>
      <c r="M67" s="767"/>
      <c r="N67" s="818"/>
      <c r="O67" s="818"/>
      <c r="P67" s="767"/>
      <c r="Q67" s="767"/>
    </row>
    <row r="68" spans="1:17" ht="15.75" x14ac:dyDescent="0.25">
      <c r="A68" s="815"/>
      <c r="B68" s="816"/>
      <c r="C68" s="819"/>
      <c r="D68" s="820"/>
      <c r="E68" s="820"/>
      <c r="F68" s="820"/>
      <c r="G68" s="820"/>
      <c r="H68" s="820"/>
      <c r="I68" s="820"/>
      <c r="J68" s="820"/>
      <c r="K68" s="820"/>
      <c r="L68" s="820"/>
      <c r="M68" s="767"/>
      <c r="N68" s="818"/>
      <c r="O68" s="818"/>
      <c r="P68" s="767"/>
      <c r="Q68" s="767"/>
    </row>
    <row r="69" spans="1:17" ht="15.75" x14ac:dyDescent="0.25">
      <c r="A69" s="821"/>
      <c r="B69" s="816"/>
      <c r="C69" s="819"/>
      <c r="D69" s="819"/>
      <c r="E69" s="819"/>
      <c r="F69" s="819"/>
      <c r="G69" s="819"/>
      <c r="H69" s="819"/>
      <c r="I69" s="819"/>
      <c r="J69" s="819"/>
      <c r="K69" s="819"/>
      <c r="L69" s="819"/>
      <c r="M69" s="767"/>
      <c r="N69" s="818"/>
      <c r="O69" s="818"/>
      <c r="P69" s="767"/>
      <c r="Q69" s="767"/>
    </row>
    <row r="70" spans="1:17" ht="15.75" x14ac:dyDescent="0.25">
      <c r="A70" s="821"/>
      <c r="B70" s="816"/>
      <c r="C70" s="822"/>
      <c r="D70" s="767"/>
      <c r="E70" s="767"/>
      <c r="F70" s="767"/>
      <c r="G70" s="767"/>
      <c r="H70" s="767"/>
      <c r="I70" s="767"/>
      <c r="J70" s="767"/>
      <c r="K70" s="767"/>
      <c r="L70" s="767"/>
      <c r="M70" s="767"/>
      <c r="N70" s="818"/>
      <c r="O70" s="818"/>
      <c r="P70" s="767"/>
      <c r="Q70" s="767"/>
    </row>
    <row r="71" spans="1:17" ht="15.75" x14ac:dyDescent="0.25">
      <c r="A71" s="823"/>
      <c r="B71" s="816"/>
      <c r="C71" s="819"/>
      <c r="D71" s="767"/>
      <c r="E71" s="767"/>
      <c r="F71" s="767"/>
      <c r="G71" s="767"/>
      <c r="H71" s="767"/>
      <c r="I71" s="767"/>
      <c r="J71" s="767"/>
      <c r="K71" s="767"/>
      <c r="L71" s="767"/>
      <c r="M71" s="767"/>
      <c r="N71" s="818"/>
      <c r="O71" s="818"/>
      <c r="P71" s="767"/>
      <c r="Q71" s="824"/>
    </row>
    <row r="72" spans="1:17" ht="15.75" x14ac:dyDescent="0.25">
      <c r="A72" s="821"/>
      <c r="B72" s="816"/>
      <c r="C72" s="819"/>
      <c r="D72" s="767"/>
      <c r="E72" s="767"/>
      <c r="F72" s="767"/>
      <c r="G72" s="767"/>
      <c r="H72" s="767"/>
      <c r="I72" s="767"/>
      <c r="J72" s="767"/>
      <c r="K72" s="767"/>
      <c r="L72" s="767"/>
      <c r="M72" s="767"/>
      <c r="N72" s="818"/>
      <c r="O72" s="818"/>
      <c r="P72" s="767"/>
      <c r="Q72" s="824"/>
    </row>
    <row r="73" spans="1:17" ht="15.75" x14ac:dyDescent="0.25">
      <c r="A73" s="823"/>
      <c r="B73" s="816"/>
      <c r="C73" s="819"/>
      <c r="D73" s="767"/>
      <c r="E73" s="767"/>
      <c r="F73" s="767"/>
      <c r="G73" s="767"/>
      <c r="H73" s="767"/>
      <c r="I73" s="767"/>
      <c r="J73" s="767"/>
      <c r="K73" s="767"/>
      <c r="L73" s="767"/>
      <c r="M73" s="767"/>
      <c r="N73" s="818"/>
      <c r="O73" s="818"/>
      <c r="P73" s="767"/>
      <c r="Q73" s="824"/>
    </row>
    <row r="74" spans="1:17" ht="15.75" x14ac:dyDescent="0.25">
      <c r="A74" s="823"/>
      <c r="B74" s="816"/>
      <c r="C74" s="767"/>
      <c r="D74" s="767"/>
      <c r="E74" s="767"/>
      <c r="F74" s="767"/>
      <c r="G74" s="767"/>
      <c r="H74" s="767"/>
      <c r="I74" s="767"/>
      <c r="J74" s="767"/>
      <c r="K74" s="767"/>
      <c r="L74" s="767"/>
      <c r="M74" s="767"/>
      <c r="N74" s="818"/>
      <c r="O74" s="818"/>
      <c r="P74" s="767"/>
      <c r="Q74" s="824"/>
    </row>
    <row r="75" spans="1:17" ht="15.75" x14ac:dyDescent="0.25">
      <c r="A75" s="823"/>
      <c r="B75" s="816"/>
      <c r="C75" s="767"/>
      <c r="D75" s="767"/>
      <c r="E75" s="767"/>
      <c r="F75" s="767"/>
      <c r="G75" s="767"/>
      <c r="H75" s="767"/>
      <c r="I75" s="767"/>
      <c r="J75" s="767"/>
      <c r="K75" s="767"/>
      <c r="L75" s="767"/>
      <c r="M75" s="767"/>
      <c r="N75" s="818"/>
      <c r="O75" s="818"/>
      <c r="P75" s="767"/>
      <c r="Q75" s="824"/>
    </row>
    <row r="76" spans="1:17" ht="15.75" x14ac:dyDescent="0.25">
      <c r="A76" s="823"/>
      <c r="B76" s="816"/>
      <c r="C76" s="767"/>
      <c r="D76" s="767"/>
      <c r="E76" s="767"/>
      <c r="F76" s="767"/>
      <c r="G76" s="767"/>
      <c r="H76" s="767"/>
      <c r="I76" s="767"/>
      <c r="J76" s="767"/>
      <c r="K76" s="767"/>
      <c r="L76" s="767"/>
      <c r="M76" s="767"/>
      <c r="N76" s="818"/>
      <c r="O76" s="818"/>
      <c r="P76" s="767"/>
      <c r="Q76" s="824"/>
    </row>
    <row r="77" spans="1:17" ht="15.75" x14ac:dyDescent="0.25">
      <c r="A77" s="823"/>
      <c r="B77" s="816"/>
      <c r="C77" s="819"/>
      <c r="D77" s="767"/>
      <c r="E77" s="767"/>
      <c r="F77" s="767"/>
      <c r="G77" s="767"/>
      <c r="H77" s="767"/>
      <c r="I77" s="807"/>
      <c r="J77" s="767"/>
      <c r="K77" s="810"/>
      <c r="L77" s="767"/>
      <c r="M77" s="767"/>
      <c r="N77" s="818"/>
      <c r="O77" s="818"/>
      <c r="P77" s="767"/>
      <c r="Q77" s="824"/>
    </row>
    <row r="78" spans="1:17" ht="15.75" x14ac:dyDescent="0.25">
      <c r="A78" s="823"/>
      <c r="B78" s="816"/>
      <c r="C78" s="819"/>
      <c r="D78" s="767"/>
      <c r="E78" s="767"/>
      <c r="F78" s="767"/>
      <c r="G78" s="767"/>
      <c r="H78" s="767"/>
      <c r="I78" s="807"/>
      <c r="J78" s="767"/>
      <c r="K78" s="810"/>
      <c r="L78" s="767"/>
      <c r="M78" s="767"/>
      <c r="N78" s="818"/>
      <c r="O78" s="818"/>
      <c r="P78" s="767"/>
      <c r="Q78" s="824"/>
    </row>
    <row r="79" spans="1:17" ht="15.75" x14ac:dyDescent="0.25">
      <c r="A79" s="823"/>
      <c r="B79" s="816"/>
      <c r="C79" s="825"/>
      <c r="D79" s="826"/>
      <c r="E79" s="827"/>
      <c r="F79" s="827"/>
      <c r="G79" s="827"/>
      <c r="H79" s="827"/>
      <c r="I79" s="827"/>
      <c r="J79" s="827"/>
      <c r="K79" s="827"/>
      <c r="L79" s="827"/>
      <c r="M79" s="767"/>
      <c r="N79" s="818"/>
      <c r="O79" s="818"/>
      <c r="P79" s="767"/>
      <c r="Q79" s="824"/>
    </row>
    <row r="80" spans="1:17" ht="15.75" x14ac:dyDescent="0.25">
      <c r="A80" s="823"/>
      <c r="B80" s="816"/>
      <c r="C80" s="993"/>
      <c r="D80" s="993"/>
      <c r="E80" s="993"/>
      <c r="F80" s="993"/>
      <c r="G80" s="993"/>
      <c r="H80" s="993"/>
      <c r="I80" s="993"/>
      <c r="J80" s="993"/>
      <c r="K80" s="993"/>
      <c r="L80" s="993"/>
      <c r="M80" s="767"/>
      <c r="N80" s="818"/>
      <c r="O80" s="818"/>
      <c r="P80" s="767"/>
      <c r="Q80" s="824"/>
    </row>
    <row r="81" spans="1:17" ht="15.75" x14ac:dyDescent="0.25">
      <c r="A81" s="823"/>
      <c r="B81" s="816"/>
      <c r="C81" s="994"/>
      <c r="D81" s="994"/>
      <c r="E81" s="994"/>
      <c r="F81" s="828"/>
      <c r="G81" s="828"/>
      <c r="H81" s="828"/>
      <c r="I81" s="828"/>
      <c r="J81" s="828"/>
      <c r="K81" s="828"/>
      <c r="L81" s="828"/>
      <c r="M81" s="767"/>
      <c r="N81" s="818"/>
      <c r="O81" s="818"/>
      <c r="P81" s="767"/>
      <c r="Q81" s="824"/>
    </row>
    <row r="82" spans="1:17" ht="15.75" x14ac:dyDescent="0.25">
      <c r="A82" s="823"/>
      <c r="B82" s="816"/>
      <c r="C82" s="990"/>
      <c r="D82" s="990"/>
      <c r="E82" s="990"/>
      <c r="F82" s="990"/>
      <c r="G82" s="828"/>
      <c r="H82" s="828"/>
      <c r="I82" s="828"/>
      <c r="J82" s="828"/>
      <c r="K82" s="828"/>
      <c r="L82" s="828"/>
      <c r="M82" s="767"/>
      <c r="N82" s="818"/>
      <c r="O82" s="818"/>
      <c r="P82" s="767"/>
      <c r="Q82" s="824"/>
    </row>
    <row r="83" spans="1:17" ht="15.75" x14ac:dyDescent="0.25">
      <c r="A83" s="823"/>
      <c r="B83" s="816"/>
      <c r="C83" s="990"/>
      <c r="D83" s="990"/>
      <c r="E83" s="990"/>
      <c r="F83" s="990"/>
      <c r="G83" s="828"/>
      <c r="H83" s="828"/>
      <c r="I83" s="828"/>
      <c r="J83" s="828"/>
      <c r="K83" s="828"/>
      <c r="L83" s="828"/>
      <c r="M83" s="767"/>
      <c r="N83" s="818"/>
      <c r="O83" s="818"/>
      <c r="P83" s="767"/>
      <c r="Q83" s="824"/>
    </row>
    <row r="84" spans="1:17" ht="15.75" x14ac:dyDescent="0.25">
      <c r="A84" s="823"/>
      <c r="B84" s="816"/>
      <c r="C84" s="990"/>
      <c r="D84" s="990"/>
      <c r="E84" s="990"/>
      <c r="F84" s="990"/>
      <c r="G84" s="990"/>
      <c r="H84" s="990"/>
      <c r="I84" s="990"/>
      <c r="J84" s="990"/>
      <c r="K84" s="990"/>
      <c r="L84" s="990"/>
      <c r="M84" s="767"/>
      <c r="N84" s="818"/>
      <c r="O84" s="818"/>
      <c r="P84" s="767"/>
      <c r="Q84" s="824"/>
    </row>
    <row r="85" spans="1:17" ht="15.75" x14ac:dyDescent="0.25">
      <c r="A85" s="823"/>
      <c r="B85" s="816"/>
      <c r="C85" s="990"/>
      <c r="D85" s="990"/>
      <c r="E85" s="990"/>
      <c r="F85" s="990"/>
      <c r="G85" s="990"/>
      <c r="H85" s="990"/>
      <c r="I85" s="990"/>
      <c r="J85" s="990"/>
      <c r="K85" s="990"/>
      <c r="L85" s="990"/>
      <c r="M85" s="767"/>
      <c r="N85" s="818"/>
      <c r="O85" s="818"/>
      <c r="P85" s="767"/>
      <c r="Q85" s="824"/>
    </row>
    <row r="86" spans="1:17" ht="15.75" x14ac:dyDescent="0.25">
      <c r="A86" s="823"/>
      <c r="B86" s="816"/>
      <c r="C86" s="990"/>
      <c r="D86" s="990"/>
      <c r="E86" s="990"/>
      <c r="F86" s="990"/>
      <c r="G86" s="990"/>
      <c r="H86" s="990"/>
      <c r="I86" s="990"/>
      <c r="J86" s="990"/>
      <c r="K86" s="990"/>
      <c r="L86" s="990"/>
      <c r="M86" s="767"/>
      <c r="N86" s="818"/>
      <c r="O86" s="818"/>
      <c r="P86" s="767"/>
      <c r="Q86" s="824"/>
    </row>
    <row r="87" spans="1:17" ht="15.75" x14ac:dyDescent="0.25">
      <c r="A87" s="823"/>
      <c r="B87" s="816"/>
      <c r="C87" s="990"/>
      <c r="D87" s="990"/>
      <c r="E87" s="990"/>
      <c r="F87" s="990"/>
      <c r="G87" s="990"/>
      <c r="H87" s="990"/>
      <c r="I87" s="990"/>
      <c r="J87" s="990"/>
      <c r="K87" s="990"/>
      <c r="L87" s="990"/>
      <c r="M87" s="767"/>
      <c r="N87" s="818"/>
      <c r="O87" s="818"/>
      <c r="P87" s="767"/>
      <c r="Q87" s="824"/>
    </row>
    <row r="88" spans="1:17" ht="15.75" x14ac:dyDescent="0.25">
      <c r="A88" s="823"/>
      <c r="B88" s="816"/>
      <c r="C88" s="994"/>
      <c r="D88" s="994"/>
      <c r="E88" s="994"/>
      <c r="F88" s="828"/>
      <c r="G88" s="828"/>
      <c r="H88" s="828"/>
      <c r="I88" s="828"/>
      <c r="J88" s="828"/>
      <c r="K88" s="828"/>
      <c r="L88" s="828"/>
      <c r="M88" s="767"/>
      <c r="N88" s="818"/>
      <c r="O88" s="818"/>
      <c r="P88" s="767"/>
      <c r="Q88" s="824"/>
    </row>
    <row r="89" spans="1:17" ht="15.75" x14ac:dyDescent="0.25">
      <c r="A89" s="823"/>
      <c r="B89" s="816"/>
      <c r="C89" s="995"/>
      <c r="D89" s="995"/>
      <c r="E89" s="995"/>
      <c r="F89" s="995"/>
      <c r="G89" s="995"/>
      <c r="H89" s="995"/>
      <c r="I89" s="995"/>
      <c r="J89" s="995"/>
      <c r="K89" s="995"/>
      <c r="L89" s="995"/>
      <c r="M89" s="767"/>
      <c r="N89" s="818"/>
      <c r="O89" s="818"/>
      <c r="P89" s="767"/>
      <c r="Q89" s="824"/>
    </row>
    <row r="90" spans="1:17" ht="15.75" x14ac:dyDescent="0.25">
      <c r="A90" s="823"/>
      <c r="B90" s="816"/>
      <c r="C90" s="995"/>
      <c r="D90" s="995"/>
      <c r="E90" s="995"/>
      <c r="F90" s="995"/>
      <c r="G90" s="995"/>
      <c r="H90" s="995"/>
      <c r="I90" s="995"/>
      <c r="J90" s="995"/>
      <c r="K90" s="995"/>
      <c r="L90" s="995"/>
      <c r="M90" s="767"/>
      <c r="N90" s="818"/>
      <c r="O90" s="818"/>
      <c r="P90" s="767"/>
      <c r="Q90" s="824"/>
    </row>
    <row r="91" spans="1:17" ht="15.75" x14ac:dyDescent="0.25">
      <c r="A91" s="823"/>
      <c r="B91" s="816"/>
      <c r="C91" s="995"/>
      <c r="D91" s="995"/>
      <c r="E91" s="995"/>
      <c r="F91" s="995"/>
      <c r="G91" s="995"/>
      <c r="H91" s="995"/>
      <c r="I91" s="995"/>
      <c r="J91" s="995"/>
      <c r="K91" s="995"/>
      <c r="L91" s="995"/>
      <c r="M91" s="767"/>
      <c r="N91" s="818"/>
      <c r="O91" s="818"/>
      <c r="P91" s="767"/>
      <c r="Q91" s="824"/>
    </row>
    <row r="92" spans="1:17" ht="15.75" x14ac:dyDescent="0.25">
      <c r="A92" s="823"/>
      <c r="B92" s="816"/>
      <c r="C92" s="995"/>
      <c r="D92" s="995"/>
      <c r="E92" s="995"/>
      <c r="F92" s="995"/>
      <c r="G92" s="995"/>
      <c r="H92" s="995"/>
      <c r="I92" s="995"/>
      <c r="J92" s="995"/>
      <c r="K92" s="995"/>
      <c r="L92" s="995"/>
      <c r="M92" s="767"/>
      <c r="N92" s="818"/>
      <c r="O92" s="818"/>
      <c r="P92" s="767"/>
      <c r="Q92" s="824"/>
    </row>
    <row r="93" spans="1:17" ht="15.75" x14ac:dyDescent="0.25">
      <c r="A93" s="823"/>
      <c r="B93" s="816"/>
      <c r="C93" s="996"/>
      <c r="D93" s="996"/>
      <c r="E93" s="996"/>
      <c r="F93" s="996"/>
      <c r="G93" s="996"/>
      <c r="H93" s="996"/>
      <c r="I93" s="996"/>
      <c r="J93" s="996"/>
      <c r="K93" s="996"/>
      <c r="L93" s="996"/>
      <c r="M93" s="767"/>
      <c r="N93" s="818"/>
      <c r="O93" s="818"/>
      <c r="P93" s="767"/>
      <c r="Q93" s="824"/>
    </row>
    <row r="94" spans="1:17" ht="15.75" x14ac:dyDescent="0.25">
      <c r="A94" s="823"/>
      <c r="B94" s="816"/>
      <c r="C94" s="996"/>
      <c r="D94" s="996"/>
      <c r="E94" s="996"/>
      <c r="F94" s="996"/>
      <c r="G94" s="996"/>
      <c r="H94" s="996"/>
      <c r="I94" s="996"/>
      <c r="J94" s="996"/>
      <c r="K94" s="996"/>
      <c r="L94" s="996"/>
      <c r="M94" s="767"/>
      <c r="N94" s="818"/>
      <c r="O94" s="818"/>
      <c r="P94" s="767"/>
      <c r="Q94" s="824"/>
    </row>
    <row r="95" spans="1:17" ht="15.75" x14ac:dyDescent="0.25">
      <c r="A95" s="823"/>
      <c r="B95" s="816"/>
      <c r="C95" s="996"/>
      <c r="D95" s="996"/>
      <c r="E95" s="996"/>
      <c r="F95" s="996"/>
      <c r="G95" s="996"/>
      <c r="H95" s="996"/>
      <c r="I95" s="996"/>
      <c r="J95" s="996"/>
      <c r="K95" s="996"/>
      <c r="L95" s="996"/>
      <c r="M95" s="767"/>
      <c r="N95" s="818"/>
      <c r="O95" s="818"/>
      <c r="P95" s="767"/>
      <c r="Q95" s="824"/>
    </row>
    <row r="96" spans="1:17" ht="15.75" x14ac:dyDescent="0.25">
      <c r="A96" s="823"/>
      <c r="B96" s="816"/>
      <c r="C96" s="996"/>
      <c r="D96" s="996"/>
      <c r="E96" s="996"/>
      <c r="F96" s="996"/>
      <c r="G96" s="996"/>
      <c r="H96" s="996"/>
      <c r="I96" s="996"/>
      <c r="J96" s="996"/>
      <c r="K96" s="996"/>
      <c r="L96" s="996"/>
      <c r="M96" s="767"/>
      <c r="N96" s="818"/>
      <c r="O96" s="818"/>
      <c r="P96" s="767"/>
      <c r="Q96" s="824"/>
    </row>
    <row r="97" spans="1:17" ht="15.75" x14ac:dyDescent="0.25">
      <c r="A97" s="823"/>
      <c r="B97" s="816"/>
      <c r="C97" s="993"/>
      <c r="D97" s="993"/>
      <c r="E97" s="993"/>
      <c r="F97" s="993"/>
      <c r="G97" s="993"/>
      <c r="H97" s="993"/>
      <c r="I97" s="993"/>
      <c r="J97" s="993"/>
      <c r="K97" s="993"/>
      <c r="L97" s="993"/>
      <c r="M97" s="767"/>
      <c r="N97" s="818"/>
      <c r="O97" s="818"/>
      <c r="P97" s="767"/>
      <c r="Q97" s="824"/>
    </row>
    <row r="98" spans="1:17" ht="15.75" x14ac:dyDescent="0.25">
      <c r="A98" s="823"/>
      <c r="B98" s="816"/>
      <c r="C98" s="994"/>
      <c r="D98" s="994"/>
      <c r="E98" s="994"/>
      <c r="F98" s="828"/>
      <c r="G98" s="828"/>
      <c r="H98" s="828"/>
      <c r="I98" s="828"/>
      <c r="J98" s="828"/>
      <c r="K98" s="828"/>
      <c r="L98" s="828"/>
      <c r="M98" s="767"/>
      <c r="N98" s="818"/>
      <c r="O98" s="818"/>
      <c r="P98" s="767"/>
      <c r="Q98" s="824"/>
    </row>
    <row r="99" spans="1:17" ht="15.75" x14ac:dyDescent="0.25">
      <c r="A99" s="823"/>
      <c r="B99" s="816"/>
      <c r="C99" s="995"/>
      <c r="D99" s="995"/>
      <c r="E99" s="995"/>
      <c r="F99" s="995"/>
      <c r="G99" s="995"/>
      <c r="H99" s="995"/>
      <c r="I99" s="995"/>
      <c r="J99" s="995"/>
      <c r="K99" s="995"/>
      <c r="L99" s="995"/>
      <c r="M99" s="767"/>
      <c r="N99" s="818"/>
      <c r="O99" s="818"/>
      <c r="P99" s="767"/>
      <c r="Q99" s="824"/>
    </row>
    <row r="100" spans="1:17" ht="15.75" x14ac:dyDescent="0.25">
      <c r="A100" s="823"/>
      <c r="B100" s="816"/>
      <c r="C100" s="995"/>
      <c r="D100" s="995"/>
      <c r="E100" s="995"/>
      <c r="F100" s="995"/>
      <c r="G100" s="995"/>
      <c r="H100" s="995"/>
      <c r="I100" s="995"/>
      <c r="J100" s="995"/>
      <c r="K100" s="995"/>
      <c r="L100" s="995"/>
      <c r="M100" s="767"/>
      <c r="N100" s="818"/>
      <c r="O100" s="818"/>
      <c r="P100" s="767"/>
      <c r="Q100" s="824"/>
    </row>
    <row r="101" spans="1:17" ht="15.75" x14ac:dyDescent="0.25">
      <c r="A101" s="823"/>
      <c r="B101" s="816"/>
      <c r="C101" s="990"/>
      <c r="D101" s="990"/>
      <c r="E101" s="990"/>
      <c r="F101" s="990"/>
      <c r="G101" s="990"/>
      <c r="H101" s="990"/>
      <c r="I101" s="990"/>
      <c r="J101" s="990"/>
      <c r="K101" s="990"/>
      <c r="L101" s="990"/>
      <c r="M101" s="767"/>
      <c r="N101" s="818"/>
      <c r="O101" s="818"/>
      <c r="P101" s="767"/>
      <c r="Q101" s="824"/>
    </row>
    <row r="102" spans="1:17" ht="15.75" x14ac:dyDescent="0.25">
      <c r="A102" s="823"/>
      <c r="B102" s="816"/>
      <c r="C102" s="990"/>
      <c r="D102" s="990"/>
      <c r="E102" s="990"/>
      <c r="F102" s="990"/>
      <c r="G102" s="990"/>
      <c r="H102" s="990"/>
      <c r="I102" s="990"/>
      <c r="J102" s="990"/>
      <c r="K102" s="990"/>
      <c r="L102" s="990"/>
      <c r="M102" s="767"/>
      <c r="N102" s="818"/>
      <c r="O102" s="818"/>
      <c r="P102" s="767"/>
      <c r="Q102" s="824"/>
    </row>
    <row r="103" spans="1:17" ht="15.75" x14ac:dyDescent="0.25">
      <c r="A103" s="823"/>
      <c r="B103" s="816"/>
      <c r="C103" s="990"/>
      <c r="D103" s="990"/>
      <c r="E103" s="990"/>
      <c r="F103" s="990"/>
      <c r="G103" s="990"/>
      <c r="H103" s="990"/>
      <c r="I103" s="990"/>
      <c r="J103" s="990"/>
      <c r="K103" s="990"/>
      <c r="L103" s="990"/>
      <c r="M103" s="767"/>
      <c r="N103" s="818"/>
      <c r="O103" s="818"/>
      <c r="P103" s="767"/>
      <c r="Q103" s="824"/>
    </row>
    <row r="104" spans="1:17" ht="15.75" x14ac:dyDescent="0.25">
      <c r="A104" s="823"/>
      <c r="B104" s="816"/>
      <c r="C104" s="994"/>
      <c r="D104" s="994"/>
      <c r="E104" s="994"/>
      <c r="F104" s="994"/>
      <c r="G104" s="994"/>
      <c r="H104" s="994"/>
      <c r="I104" s="994"/>
      <c r="J104" s="994"/>
      <c r="K104" s="994"/>
      <c r="L104" s="994"/>
      <c r="M104" s="767"/>
      <c r="N104" s="818"/>
      <c r="O104" s="818"/>
      <c r="P104" s="767"/>
      <c r="Q104" s="824"/>
    </row>
    <row r="105" spans="1:17" ht="15.75" x14ac:dyDescent="0.25">
      <c r="A105" s="823"/>
      <c r="B105" s="816"/>
      <c r="C105" s="996"/>
      <c r="D105" s="996"/>
      <c r="E105" s="996"/>
      <c r="F105" s="996"/>
      <c r="G105" s="996"/>
      <c r="H105" s="996"/>
      <c r="I105" s="996"/>
      <c r="J105" s="996"/>
      <c r="K105" s="996"/>
      <c r="L105" s="996"/>
      <c r="M105" s="767"/>
      <c r="N105" s="818"/>
      <c r="O105" s="818"/>
      <c r="P105" s="767"/>
      <c r="Q105" s="824"/>
    </row>
    <row r="106" spans="1:17" ht="15.75" x14ac:dyDescent="0.25">
      <c r="A106" s="823"/>
      <c r="B106" s="816"/>
      <c r="C106" s="990"/>
      <c r="D106" s="990"/>
      <c r="E106" s="990"/>
      <c r="F106" s="990"/>
      <c r="G106" s="990"/>
      <c r="H106" s="990"/>
      <c r="I106" s="990"/>
      <c r="J106" s="990"/>
      <c r="K106" s="990"/>
      <c r="L106" s="990"/>
      <c r="M106" s="767"/>
      <c r="N106" s="818"/>
      <c r="O106" s="818"/>
      <c r="P106" s="767"/>
      <c r="Q106" s="824"/>
    </row>
    <row r="107" spans="1:17" ht="15.75" x14ac:dyDescent="0.25">
      <c r="A107" s="823"/>
      <c r="B107" s="816"/>
      <c r="C107" s="990"/>
      <c r="D107" s="990"/>
      <c r="E107" s="990"/>
      <c r="F107" s="990"/>
      <c r="G107" s="990"/>
      <c r="H107" s="990"/>
      <c r="I107" s="990"/>
      <c r="J107" s="990"/>
      <c r="K107" s="990"/>
      <c r="L107" s="990"/>
      <c r="M107" s="767"/>
      <c r="N107" s="818"/>
      <c r="O107" s="818"/>
      <c r="P107" s="767"/>
      <c r="Q107" s="824"/>
    </row>
    <row r="108" spans="1:17" ht="15.75" x14ac:dyDescent="0.25">
      <c r="A108" s="823"/>
      <c r="B108" s="816"/>
      <c r="C108" s="990"/>
      <c r="D108" s="990"/>
      <c r="E108" s="990"/>
      <c r="F108" s="990"/>
      <c r="G108" s="990"/>
      <c r="H108" s="990"/>
      <c r="I108" s="990"/>
      <c r="J108" s="990"/>
      <c r="K108" s="990"/>
      <c r="L108" s="990"/>
      <c r="M108" s="767"/>
      <c r="N108" s="818"/>
      <c r="O108" s="818"/>
      <c r="P108" s="767"/>
      <c r="Q108" s="824"/>
    </row>
    <row r="109" spans="1:17" ht="15.75" x14ac:dyDescent="0.25">
      <c r="A109" s="823"/>
      <c r="B109" s="816"/>
      <c r="C109" s="990"/>
      <c r="D109" s="990"/>
      <c r="E109" s="990"/>
      <c r="F109" s="990"/>
      <c r="G109" s="990"/>
      <c r="H109" s="990"/>
      <c r="I109" s="990"/>
      <c r="J109" s="990"/>
      <c r="K109" s="990"/>
      <c r="L109" s="990"/>
      <c r="M109" s="767"/>
      <c r="N109" s="818"/>
      <c r="O109" s="818"/>
      <c r="P109" s="767"/>
      <c r="Q109" s="824"/>
    </row>
    <row r="110" spans="1:17" ht="15.75" x14ac:dyDescent="0.25">
      <c r="A110" s="823"/>
      <c r="B110" s="816"/>
      <c r="C110" s="990"/>
      <c r="D110" s="990"/>
      <c r="E110" s="990"/>
      <c r="F110" s="990"/>
      <c r="G110" s="990"/>
      <c r="H110" s="990"/>
      <c r="I110" s="990"/>
      <c r="J110" s="990"/>
      <c r="K110" s="990"/>
      <c r="L110" s="990"/>
      <c r="M110" s="767"/>
      <c r="N110" s="818"/>
      <c r="O110" s="818"/>
      <c r="P110" s="767"/>
      <c r="Q110" s="824"/>
    </row>
    <row r="111" spans="1:17" ht="15.75" x14ac:dyDescent="0.25">
      <c r="A111" s="823"/>
      <c r="B111" s="816"/>
      <c r="C111" s="995"/>
      <c r="D111" s="995"/>
      <c r="E111" s="995"/>
      <c r="F111" s="995"/>
      <c r="G111" s="995"/>
      <c r="H111" s="995"/>
      <c r="I111" s="995"/>
      <c r="J111" s="995"/>
      <c r="K111" s="995"/>
      <c r="L111" s="995"/>
      <c r="M111" s="767"/>
      <c r="N111" s="818"/>
      <c r="O111" s="818"/>
      <c r="P111" s="767"/>
      <c r="Q111" s="824"/>
    </row>
    <row r="112" spans="1:17" ht="15.75" x14ac:dyDescent="0.25">
      <c r="A112" s="823"/>
      <c r="B112" s="816"/>
      <c r="C112" s="990"/>
      <c r="D112" s="990"/>
      <c r="E112" s="990"/>
      <c r="F112" s="990"/>
      <c r="G112" s="990"/>
      <c r="H112" s="990"/>
      <c r="I112" s="990"/>
      <c r="J112" s="990"/>
      <c r="K112" s="990"/>
      <c r="L112" s="990"/>
      <c r="M112" s="767"/>
      <c r="N112" s="818"/>
      <c r="O112" s="818"/>
      <c r="P112" s="767"/>
      <c r="Q112" s="824"/>
    </row>
    <row r="113" spans="1:17" ht="15.75" x14ac:dyDescent="0.25">
      <c r="A113" s="823"/>
      <c r="B113" s="816"/>
      <c r="C113" s="995"/>
      <c r="D113" s="995"/>
      <c r="E113" s="995"/>
      <c r="F113" s="995"/>
      <c r="G113" s="995"/>
      <c r="H113" s="995"/>
      <c r="I113" s="995"/>
      <c r="J113" s="995"/>
      <c r="K113" s="995"/>
      <c r="L113" s="995"/>
      <c r="M113" s="767"/>
      <c r="N113" s="818"/>
      <c r="O113" s="818"/>
      <c r="P113" s="767"/>
      <c r="Q113" s="824"/>
    </row>
    <row r="114" spans="1:17" ht="15.75" x14ac:dyDescent="0.25">
      <c r="A114" s="823"/>
      <c r="B114" s="816"/>
      <c r="C114" s="995"/>
      <c r="D114" s="995"/>
      <c r="E114" s="995"/>
      <c r="F114" s="995"/>
      <c r="G114" s="995"/>
      <c r="H114" s="995"/>
      <c r="I114" s="995"/>
      <c r="J114" s="995"/>
      <c r="K114" s="995"/>
      <c r="L114" s="995"/>
      <c r="M114" s="767"/>
      <c r="N114" s="818"/>
      <c r="O114" s="818"/>
      <c r="P114" s="767"/>
      <c r="Q114" s="824"/>
    </row>
    <row r="115" spans="1:17" ht="15.75" x14ac:dyDescent="0.25">
      <c r="A115" s="823"/>
      <c r="B115" s="816"/>
      <c r="C115" s="995"/>
      <c r="D115" s="995"/>
      <c r="E115" s="995"/>
      <c r="F115" s="995"/>
      <c r="G115" s="995"/>
      <c r="H115" s="995"/>
      <c r="I115" s="995"/>
      <c r="J115" s="995"/>
      <c r="K115" s="995"/>
      <c r="L115" s="995"/>
      <c r="M115" s="767"/>
      <c r="N115" s="818"/>
      <c r="O115" s="818"/>
      <c r="P115" s="767"/>
      <c r="Q115" s="824"/>
    </row>
    <row r="116" spans="1:17" ht="15.75" x14ac:dyDescent="0.25">
      <c r="A116" s="823"/>
      <c r="B116" s="816"/>
      <c r="C116" s="995"/>
      <c r="D116" s="995"/>
      <c r="E116" s="995"/>
      <c r="F116" s="995"/>
      <c r="G116" s="995"/>
      <c r="H116" s="995"/>
      <c r="I116" s="995"/>
      <c r="J116" s="995"/>
      <c r="K116" s="995"/>
      <c r="L116" s="995"/>
      <c r="M116" s="767"/>
      <c r="N116" s="818"/>
      <c r="O116" s="818"/>
      <c r="P116" s="767"/>
      <c r="Q116" s="824"/>
    </row>
    <row r="117" spans="1:17" ht="15.75" x14ac:dyDescent="0.25">
      <c r="A117" s="823"/>
      <c r="B117" s="816"/>
      <c r="C117" s="995"/>
      <c r="D117" s="995"/>
      <c r="E117" s="995"/>
      <c r="F117" s="995"/>
      <c r="G117" s="995"/>
      <c r="H117" s="995"/>
      <c r="I117" s="995"/>
      <c r="J117" s="995"/>
      <c r="K117" s="995"/>
      <c r="L117" s="995"/>
      <c r="M117" s="767"/>
      <c r="N117" s="818"/>
      <c r="O117" s="818"/>
      <c r="P117" s="767"/>
      <c r="Q117" s="824"/>
    </row>
    <row r="118" spans="1:17" ht="15.75" x14ac:dyDescent="0.25">
      <c r="A118" s="823"/>
      <c r="B118" s="816"/>
      <c r="C118" s="995"/>
      <c r="D118" s="995"/>
      <c r="E118" s="995"/>
      <c r="F118" s="995"/>
      <c r="G118" s="995"/>
      <c r="H118" s="995"/>
      <c r="I118" s="995"/>
      <c r="J118" s="995"/>
      <c r="K118" s="995"/>
      <c r="L118" s="995"/>
      <c r="M118" s="767"/>
      <c r="N118" s="818"/>
      <c r="O118" s="818"/>
      <c r="P118" s="767"/>
      <c r="Q118" s="824"/>
    </row>
    <row r="119" spans="1:17" ht="15.75" x14ac:dyDescent="0.25">
      <c r="A119" s="823"/>
      <c r="B119" s="816"/>
      <c r="C119" s="995"/>
      <c r="D119" s="995"/>
      <c r="E119" s="995"/>
      <c r="F119" s="995"/>
      <c r="G119" s="995"/>
      <c r="H119" s="995"/>
      <c r="I119" s="995"/>
      <c r="J119" s="995"/>
      <c r="K119" s="995"/>
      <c r="L119" s="995"/>
      <c r="M119" s="767"/>
      <c r="N119" s="818"/>
      <c r="O119" s="818"/>
      <c r="P119" s="767"/>
      <c r="Q119" s="824"/>
    </row>
    <row r="120" spans="1:17" ht="15.75" x14ac:dyDescent="0.25">
      <c r="A120" s="823"/>
      <c r="B120" s="816"/>
      <c r="C120" s="995"/>
      <c r="D120" s="995"/>
      <c r="E120" s="995"/>
      <c r="F120" s="995"/>
      <c r="G120" s="995"/>
      <c r="H120" s="995"/>
      <c r="I120" s="995"/>
      <c r="J120" s="995"/>
      <c r="K120" s="995"/>
      <c r="L120" s="995"/>
      <c r="M120" s="767"/>
      <c r="N120" s="818"/>
      <c r="O120" s="818"/>
      <c r="P120" s="767"/>
      <c r="Q120" s="824"/>
    </row>
    <row r="121" spans="1:17" ht="15.75" x14ac:dyDescent="0.25">
      <c r="A121" s="823"/>
      <c r="B121" s="816"/>
      <c r="C121" s="995"/>
      <c r="D121" s="995"/>
      <c r="E121" s="995"/>
      <c r="F121" s="995"/>
      <c r="G121" s="995"/>
      <c r="H121" s="995"/>
      <c r="I121" s="995"/>
      <c r="J121" s="995"/>
      <c r="K121" s="995"/>
      <c r="L121" s="995"/>
      <c r="M121" s="767"/>
      <c r="N121" s="818"/>
      <c r="O121" s="818"/>
      <c r="P121" s="767"/>
      <c r="Q121" s="824"/>
    </row>
    <row r="122" spans="1:17" ht="15.75" x14ac:dyDescent="0.25">
      <c r="A122" s="823"/>
      <c r="B122" s="816"/>
      <c r="C122" s="995"/>
      <c r="D122" s="995"/>
      <c r="E122" s="995"/>
      <c r="F122" s="995"/>
      <c r="G122" s="995"/>
      <c r="H122" s="995"/>
      <c r="I122" s="995"/>
      <c r="J122" s="995"/>
      <c r="K122" s="995"/>
      <c r="L122" s="995"/>
      <c r="M122" s="767"/>
      <c r="N122" s="818"/>
      <c r="O122" s="818"/>
      <c r="P122" s="767"/>
      <c r="Q122" s="824"/>
    </row>
    <row r="123" spans="1:17" ht="15.75" x14ac:dyDescent="0.25">
      <c r="A123" s="823"/>
      <c r="B123" s="816"/>
      <c r="C123" s="994"/>
      <c r="D123" s="994"/>
      <c r="E123" s="994"/>
      <c r="F123" s="994"/>
      <c r="G123" s="994"/>
      <c r="H123" s="994"/>
      <c r="I123" s="994"/>
      <c r="J123" s="994"/>
      <c r="K123" s="994"/>
      <c r="L123" s="994"/>
      <c r="M123" s="767"/>
      <c r="N123" s="818"/>
      <c r="O123" s="818"/>
      <c r="P123" s="767"/>
      <c r="Q123" s="824"/>
    </row>
    <row r="124" spans="1:17" ht="15.75" x14ac:dyDescent="0.25">
      <c r="A124" s="823"/>
      <c r="B124" s="816"/>
      <c r="C124" s="996"/>
      <c r="D124" s="996"/>
      <c r="E124" s="996"/>
      <c r="F124" s="996"/>
      <c r="G124" s="996"/>
      <c r="H124" s="996"/>
      <c r="I124" s="996"/>
      <c r="J124" s="996"/>
      <c r="K124" s="996"/>
      <c r="L124" s="996"/>
      <c r="M124" s="767"/>
      <c r="N124" s="818"/>
      <c r="O124" s="818"/>
      <c r="P124" s="767"/>
      <c r="Q124" s="824"/>
    </row>
    <row r="125" spans="1:17" ht="15.75" x14ac:dyDescent="0.25">
      <c r="A125" s="823"/>
      <c r="B125" s="816"/>
      <c r="C125" s="995"/>
      <c r="D125" s="995"/>
      <c r="E125" s="995"/>
      <c r="F125" s="995"/>
      <c r="G125" s="995"/>
      <c r="H125" s="995"/>
      <c r="I125" s="995"/>
      <c r="J125" s="995"/>
      <c r="K125" s="995"/>
      <c r="L125" s="995"/>
      <c r="M125" s="767"/>
      <c r="N125" s="818"/>
      <c r="O125" s="818"/>
      <c r="P125" s="767"/>
      <c r="Q125" s="824"/>
    </row>
    <row r="126" spans="1:17" ht="15.75" x14ac:dyDescent="0.25">
      <c r="A126" s="823"/>
      <c r="B126" s="816"/>
      <c r="C126" s="995"/>
      <c r="D126" s="995"/>
      <c r="E126" s="995"/>
      <c r="F126" s="995"/>
      <c r="G126" s="995"/>
      <c r="H126" s="995"/>
      <c r="I126" s="995"/>
      <c r="J126" s="995"/>
      <c r="K126" s="995"/>
      <c r="L126" s="995"/>
      <c r="M126" s="767"/>
      <c r="N126" s="818"/>
      <c r="O126" s="818"/>
      <c r="P126" s="767"/>
      <c r="Q126" s="824"/>
    </row>
    <row r="127" spans="1:17" ht="15.75" x14ac:dyDescent="0.25">
      <c r="A127" s="823"/>
      <c r="B127" s="816"/>
      <c r="C127" s="995"/>
      <c r="D127" s="995"/>
      <c r="E127" s="995"/>
      <c r="F127" s="995"/>
      <c r="G127" s="995"/>
      <c r="H127" s="995"/>
      <c r="I127" s="995"/>
      <c r="J127" s="995"/>
      <c r="K127" s="995"/>
      <c r="L127" s="995"/>
      <c r="M127" s="767"/>
      <c r="N127" s="818"/>
      <c r="O127" s="818"/>
      <c r="P127" s="767"/>
      <c r="Q127" s="824"/>
    </row>
    <row r="128" spans="1:17" ht="15.75" x14ac:dyDescent="0.25">
      <c r="A128" s="823"/>
      <c r="B128" s="816"/>
      <c r="C128" s="995"/>
      <c r="D128" s="995"/>
      <c r="E128" s="995"/>
      <c r="F128" s="995"/>
      <c r="G128" s="995"/>
      <c r="H128" s="995"/>
      <c r="I128" s="995"/>
      <c r="J128" s="995"/>
      <c r="K128" s="995"/>
      <c r="L128" s="995"/>
      <c r="M128" s="767"/>
      <c r="N128" s="818"/>
      <c r="O128" s="818"/>
      <c r="P128" s="767"/>
      <c r="Q128" s="824"/>
    </row>
    <row r="129" spans="1:17" ht="15.75" x14ac:dyDescent="0.25">
      <c r="A129" s="823"/>
      <c r="B129" s="816"/>
      <c r="C129" s="990"/>
      <c r="D129" s="990"/>
      <c r="E129" s="990"/>
      <c r="F129" s="990"/>
      <c r="G129" s="990"/>
      <c r="H129" s="990"/>
      <c r="I129" s="990"/>
      <c r="J129" s="990"/>
      <c r="K129" s="990"/>
      <c r="L129" s="990"/>
      <c r="M129" s="767"/>
      <c r="N129" s="818"/>
      <c r="O129" s="818"/>
      <c r="P129" s="767"/>
      <c r="Q129" s="824"/>
    </row>
    <row r="130" spans="1:17" ht="15.75" x14ac:dyDescent="0.25">
      <c r="A130" s="823"/>
      <c r="B130" s="816"/>
      <c r="C130" s="990"/>
      <c r="D130" s="990"/>
      <c r="E130" s="990"/>
      <c r="F130" s="990"/>
      <c r="G130" s="990"/>
      <c r="H130" s="990"/>
      <c r="I130" s="990"/>
      <c r="J130" s="990"/>
      <c r="K130" s="990"/>
      <c r="L130" s="990"/>
      <c r="M130" s="767"/>
      <c r="N130" s="818"/>
      <c r="O130" s="818"/>
      <c r="P130" s="767"/>
      <c r="Q130" s="824"/>
    </row>
    <row r="131" spans="1:17" ht="15.75" x14ac:dyDescent="0.25">
      <c r="A131" s="823"/>
      <c r="B131" s="816"/>
      <c r="C131" s="995"/>
      <c r="D131" s="995"/>
      <c r="E131" s="995"/>
      <c r="F131" s="995"/>
      <c r="G131" s="995"/>
      <c r="H131" s="995"/>
      <c r="I131" s="995"/>
      <c r="J131" s="995"/>
      <c r="K131" s="995"/>
      <c r="L131" s="995"/>
      <c r="M131" s="767"/>
      <c r="N131" s="818"/>
      <c r="O131" s="818"/>
      <c r="P131" s="767"/>
      <c r="Q131" s="824"/>
    </row>
    <row r="132" spans="1:17" ht="15.75" x14ac:dyDescent="0.25">
      <c r="A132" s="823"/>
      <c r="B132" s="816"/>
      <c r="C132" s="995"/>
      <c r="D132" s="995"/>
      <c r="E132" s="995"/>
      <c r="F132" s="995"/>
      <c r="G132" s="995"/>
      <c r="H132" s="995"/>
      <c r="I132" s="995"/>
      <c r="J132" s="995"/>
      <c r="K132" s="995"/>
      <c r="L132" s="995"/>
      <c r="M132" s="767"/>
      <c r="N132" s="818"/>
      <c r="O132" s="818"/>
      <c r="P132" s="767"/>
      <c r="Q132" s="824"/>
    </row>
    <row r="133" spans="1:17" ht="15.75" x14ac:dyDescent="0.25">
      <c r="A133" s="823"/>
      <c r="B133" s="816"/>
      <c r="C133" s="995"/>
      <c r="D133" s="995"/>
      <c r="E133" s="995"/>
      <c r="F133" s="995"/>
      <c r="G133" s="995"/>
      <c r="H133" s="995"/>
      <c r="I133" s="995"/>
      <c r="J133" s="995"/>
      <c r="K133" s="995"/>
      <c r="L133" s="995"/>
      <c r="M133" s="767"/>
      <c r="N133" s="818"/>
      <c r="O133" s="818"/>
      <c r="P133" s="767"/>
      <c r="Q133" s="824"/>
    </row>
    <row r="134" spans="1:17" ht="15.75" x14ac:dyDescent="0.25">
      <c r="A134" s="823"/>
      <c r="B134" s="816"/>
      <c r="C134" s="995"/>
      <c r="D134" s="995"/>
      <c r="E134" s="995"/>
      <c r="F134" s="995"/>
      <c r="G134" s="995"/>
      <c r="H134" s="995"/>
      <c r="I134" s="995"/>
      <c r="J134" s="995"/>
      <c r="K134" s="995"/>
      <c r="L134" s="995"/>
      <c r="M134" s="767"/>
      <c r="N134" s="818"/>
      <c r="O134" s="818"/>
      <c r="P134" s="767"/>
      <c r="Q134" s="824"/>
    </row>
    <row r="135" spans="1:17" ht="15.75" x14ac:dyDescent="0.25">
      <c r="A135" s="823"/>
      <c r="B135" s="816"/>
      <c r="C135" s="993"/>
      <c r="D135" s="993"/>
      <c r="E135" s="993"/>
      <c r="F135" s="993"/>
      <c r="G135" s="993"/>
      <c r="H135" s="993"/>
      <c r="I135" s="993"/>
      <c r="J135" s="993"/>
      <c r="K135" s="993"/>
      <c r="L135" s="993"/>
      <c r="M135" s="767"/>
      <c r="N135" s="818"/>
      <c r="O135" s="818"/>
      <c r="P135" s="767"/>
      <c r="Q135" s="824"/>
    </row>
    <row r="136" spans="1:17" ht="15.75" x14ac:dyDescent="0.25">
      <c r="A136" s="823"/>
      <c r="B136" s="816"/>
      <c r="C136" s="994"/>
      <c r="D136" s="994"/>
      <c r="E136" s="994"/>
      <c r="F136" s="994"/>
      <c r="G136" s="994"/>
      <c r="H136" s="994"/>
      <c r="I136" s="994"/>
      <c r="J136" s="994"/>
      <c r="K136" s="994"/>
      <c r="L136" s="994"/>
      <c r="M136" s="767"/>
      <c r="N136" s="818"/>
      <c r="O136" s="818"/>
      <c r="P136" s="767"/>
      <c r="Q136" s="824"/>
    </row>
    <row r="137" spans="1:17" ht="15.75" x14ac:dyDescent="0.25">
      <c r="A137" s="823"/>
      <c r="B137" s="816"/>
      <c r="C137" s="996"/>
      <c r="D137" s="996"/>
      <c r="E137" s="996"/>
      <c r="F137" s="996"/>
      <c r="G137" s="996"/>
      <c r="H137" s="996"/>
      <c r="I137" s="996"/>
      <c r="J137" s="996"/>
      <c r="K137" s="996"/>
      <c r="L137" s="996"/>
      <c r="M137" s="767"/>
      <c r="N137" s="818"/>
      <c r="O137" s="818"/>
      <c r="P137" s="767"/>
      <c r="Q137" s="824"/>
    </row>
    <row r="138" spans="1:17" ht="15.75" x14ac:dyDescent="0.25">
      <c r="A138" s="823"/>
      <c r="B138" s="816"/>
      <c r="C138" s="996"/>
      <c r="D138" s="996"/>
      <c r="E138" s="996"/>
      <c r="F138" s="996"/>
      <c r="G138" s="996"/>
      <c r="H138" s="996"/>
      <c r="I138" s="996"/>
      <c r="J138" s="996"/>
      <c r="K138" s="996"/>
      <c r="L138" s="996"/>
      <c r="M138" s="767"/>
      <c r="N138" s="818"/>
      <c r="O138" s="818"/>
      <c r="P138" s="767"/>
      <c r="Q138" s="824"/>
    </row>
    <row r="139" spans="1:17" ht="15.75" x14ac:dyDescent="0.25">
      <c r="A139" s="823"/>
      <c r="B139" s="816"/>
      <c r="C139" s="996"/>
      <c r="D139" s="996"/>
      <c r="E139" s="996"/>
      <c r="F139" s="996"/>
      <c r="G139" s="996"/>
      <c r="H139" s="996"/>
      <c r="I139" s="996"/>
      <c r="J139" s="996"/>
      <c r="K139" s="996"/>
      <c r="L139" s="996"/>
      <c r="M139" s="767"/>
      <c r="N139" s="818"/>
      <c r="O139" s="818"/>
      <c r="P139" s="767"/>
      <c r="Q139" s="824"/>
    </row>
    <row r="140" spans="1:17" ht="15.75" x14ac:dyDescent="0.25">
      <c r="A140" s="838"/>
      <c r="B140" s="816"/>
      <c r="C140" s="990"/>
      <c r="D140" s="990"/>
      <c r="E140" s="990"/>
      <c r="F140" s="990"/>
      <c r="G140" s="990"/>
      <c r="H140" s="990"/>
      <c r="I140" s="990"/>
      <c r="J140" s="990"/>
      <c r="K140" s="990"/>
      <c r="L140" s="990"/>
      <c r="M140" s="767"/>
      <c r="N140" s="818"/>
      <c r="O140" s="818"/>
      <c r="P140" s="767"/>
      <c r="Q140" s="824"/>
    </row>
    <row r="141" spans="1:17" ht="15.75" x14ac:dyDescent="0.25">
      <c r="A141" s="806"/>
      <c r="B141" s="816"/>
      <c r="C141" s="995"/>
      <c r="D141" s="995"/>
      <c r="E141" s="995"/>
      <c r="F141" s="995"/>
      <c r="G141" s="995"/>
      <c r="H141" s="995"/>
      <c r="I141" s="995"/>
      <c r="J141" s="995"/>
      <c r="K141" s="995"/>
      <c r="L141" s="995"/>
      <c r="M141" s="767"/>
      <c r="N141" s="818"/>
      <c r="O141" s="818"/>
      <c r="P141" s="767"/>
      <c r="Q141" s="824"/>
    </row>
    <row r="142" spans="1:17" ht="15.75" x14ac:dyDescent="0.25">
      <c r="A142" s="806"/>
      <c r="B142" s="816"/>
      <c r="C142" s="990"/>
      <c r="D142" s="990"/>
      <c r="E142" s="990"/>
      <c r="F142" s="990"/>
      <c r="G142" s="990"/>
      <c r="H142" s="990"/>
      <c r="I142" s="990"/>
      <c r="J142" s="990"/>
      <c r="K142" s="990"/>
      <c r="L142" s="990"/>
      <c r="M142" s="767"/>
      <c r="N142" s="818"/>
      <c r="O142" s="818"/>
      <c r="P142" s="767"/>
      <c r="Q142" s="824"/>
    </row>
    <row r="143" spans="1:17" ht="15.75" x14ac:dyDescent="0.25">
      <c r="A143" s="806"/>
      <c r="B143" s="816"/>
      <c r="C143" s="995"/>
      <c r="D143" s="995"/>
      <c r="E143" s="995"/>
      <c r="F143" s="995"/>
      <c r="G143" s="995"/>
      <c r="H143" s="995"/>
      <c r="I143" s="995"/>
      <c r="J143" s="995"/>
      <c r="K143" s="995"/>
      <c r="L143" s="995"/>
      <c r="M143" s="767"/>
      <c r="N143" s="818"/>
      <c r="O143" s="818"/>
      <c r="P143" s="767"/>
      <c r="Q143" s="824"/>
    </row>
    <row r="144" spans="1:17" ht="15.75" x14ac:dyDescent="0.25">
      <c r="A144" s="806"/>
      <c r="B144" s="816"/>
      <c r="C144" s="995"/>
      <c r="D144" s="995"/>
      <c r="E144" s="995"/>
      <c r="F144" s="995"/>
      <c r="G144" s="995"/>
      <c r="H144" s="995"/>
      <c r="I144" s="995"/>
      <c r="J144" s="995"/>
      <c r="K144" s="995"/>
      <c r="L144" s="995"/>
      <c r="M144" s="767"/>
      <c r="N144" s="818"/>
      <c r="O144" s="818"/>
      <c r="P144" s="767"/>
      <c r="Q144" s="824"/>
    </row>
    <row r="145" spans="1:17" ht="15.75" x14ac:dyDescent="0.25">
      <c r="A145" s="806"/>
      <c r="B145" s="816"/>
      <c r="C145" s="995"/>
      <c r="D145" s="995"/>
      <c r="E145" s="995"/>
      <c r="F145" s="995"/>
      <c r="G145" s="995"/>
      <c r="H145" s="995"/>
      <c r="I145" s="995"/>
      <c r="J145" s="995"/>
      <c r="K145" s="995"/>
      <c r="L145" s="995"/>
      <c r="M145" s="767"/>
      <c r="N145" s="818"/>
      <c r="O145" s="818"/>
      <c r="P145" s="767"/>
      <c r="Q145" s="824"/>
    </row>
    <row r="146" spans="1:17" ht="15.75" x14ac:dyDescent="0.25">
      <c r="A146" s="806"/>
      <c r="B146" s="816"/>
      <c r="C146" s="995"/>
      <c r="D146" s="995"/>
      <c r="E146" s="995"/>
      <c r="F146" s="995"/>
      <c r="G146" s="995"/>
      <c r="H146" s="995"/>
      <c r="I146" s="995"/>
      <c r="J146" s="995"/>
      <c r="K146" s="995"/>
      <c r="L146" s="995"/>
      <c r="M146" s="767"/>
      <c r="N146" s="818"/>
      <c r="O146" s="818"/>
      <c r="P146" s="767"/>
      <c r="Q146" s="824"/>
    </row>
    <row r="147" spans="1:17" ht="15.75" x14ac:dyDescent="0.25">
      <c r="A147" s="806"/>
      <c r="B147" s="816"/>
      <c r="C147" s="995"/>
      <c r="D147" s="995"/>
      <c r="E147" s="995"/>
      <c r="F147" s="995"/>
      <c r="G147" s="995"/>
      <c r="H147" s="995"/>
      <c r="I147" s="995"/>
      <c r="J147" s="995"/>
      <c r="K147" s="995"/>
      <c r="L147" s="995"/>
      <c r="M147" s="767"/>
      <c r="N147" s="818"/>
      <c r="O147" s="818"/>
      <c r="P147" s="767"/>
      <c r="Q147" s="824"/>
    </row>
    <row r="148" spans="1:17" ht="15.75" x14ac:dyDescent="0.25">
      <c r="A148" s="806"/>
      <c r="B148" s="816"/>
      <c r="C148" s="995"/>
      <c r="D148" s="995"/>
      <c r="E148" s="995"/>
      <c r="F148" s="995"/>
      <c r="G148" s="995"/>
      <c r="H148" s="995"/>
      <c r="I148" s="995"/>
      <c r="J148" s="995"/>
      <c r="K148" s="995"/>
      <c r="L148" s="995"/>
      <c r="M148" s="767"/>
      <c r="N148" s="818"/>
      <c r="O148" s="818"/>
      <c r="P148" s="767"/>
      <c r="Q148" s="824"/>
    </row>
    <row r="149" spans="1:17" ht="15.75" x14ac:dyDescent="0.25">
      <c r="A149" s="806"/>
      <c r="B149" s="816"/>
      <c r="C149" s="995"/>
      <c r="D149" s="995"/>
      <c r="E149" s="995"/>
      <c r="F149" s="995"/>
      <c r="G149" s="995"/>
      <c r="H149" s="995"/>
      <c r="I149" s="995"/>
      <c r="J149" s="995"/>
      <c r="K149" s="995"/>
      <c r="L149" s="995"/>
      <c r="M149" s="767"/>
      <c r="N149" s="818"/>
      <c r="O149" s="818"/>
      <c r="P149" s="767"/>
      <c r="Q149" s="824"/>
    </row>
    <row r="150" spans="1:17" ht="15.75" x14ac:dyDescent="0.25">
      <c r="A150" s="806"/>
      <c r="B150" s="816"/>
      <c r="C150" s="995"/>
      <c r="D150" s="995"/>
      <c r="E150" s="995"/>
      <c r="F150" s="995"/>
      <c r="G150" s="995"/>
      <c r="H150" s="995"/>
      <c r="I150" s="995"/>
      <c r="J150" s="995"/>
      <c r="K150" s="995"/>
      <c r="L150" s="995"/>
      <c r="M150" s="767"/>
      <c r="N150" s="818"/>
      <c r="O150" s="818"/>
      <c r="P150" s="767"/>
      <c r="Q150" s="824"/>
    </row>
    <row r="151" spans="1:17" ht="15.75" x14ac:dyDescent="0.25">
      <c r="A151" s="806"/>
      <c r="B151" s="816"/>
      <c r="C151" s="995"/>
      <c r="D151" s="995"/>
      <c r="E151" s="995"/>
      <c r="F151" s="995"/>
      <c r="G151" s="995"/>
      <c r="H151" s="995"/>
      <c r="I151" s="995"/>
      <c r="J151" s="995"/>
      <c r="K151" s="995"/>
      <c r="L151" s="995"/>
      <c r="M151" s="767"/>
      <c r="N151" s="818"/>
      <c r="O151" s="818"/>
      <c r="P151" s="767"/>
      <c r="Q151" s="824"/>
    </row>
    <row r="152" spans="1:17" ht="15.75" x14ac:dyDescent="0.25">
      <c r="A152" s="806"/>
      <c r="B152" s="816"/>
      <c r="C152" s="995"/>
      <c r="D152" s="995"/>
      <c r="E152" s="995"/>
      <c r="F152" s="995"/>
      <c r="G152" s="995"/>
      <c r="H152" s="995"/>
      <c r="I152" s="995"/>
      <c r="J152" s="995"/>
      <c r="K152" s="995"/>
      <c r="L152" s="995"/>
      <c r="M152" s="767"/>
      <c r="N152" s="818"/>
      <c r="O152" s="818"/>
      <c r="P152" s="767"/>
      <c r="Q152" s="824"/>
    </row>
    <row r="153" spans="1:17" ht="15.75" x14ac:dyDescent="0.25">
      <c r="A153" s="806"/>
      <c r="B153" s="816"/>
      <c r="C153" s="995"/>
      <c r="D153" s="995"/>
      <c r="E153" s="995"/>
      <c r="F153" s="995"/>
      <c r="G153" s="995"/>
      <c r="H153" s="995"/>
      <c r="I153" s="995"/>
      <c r="J153" s="995"/>
      <c r="K153" s="995"/>
      <c r="L153" s="995"/>
      <c r="M153" s="767"/>
      <c r="N153" s="818"/>
      <c r="O153" s="818"/>
      <c r="P153" s="767"/>
      <c r="Q153" s="824"/>
    </row>
    <row r="154" spans="1:17" ht="15.75" x14ac:dyDescent="0.25">
      <c r="A154" s="806"/>
      <c r="B154" s="816"/>
      <c r="C154" s="990"/>
      <c r="D154" s="990"/>
      <c r="E154" s="990"/>
      <c r="F154" s="990"/>
      <c r="G154" s="990"/>
      <c r="H154" s="990"/>
      <c r="I154" s="990"/>
      <c r="J154" s="990"/>
      <c r="K154" s="990"/>
      <c r="L154" s="990"/>
      <c r="M154" s="767"/>
      <c r="N154" s="818"/>
      <c r="O154" s="818"/>
      <c r="P154" s="767"/>
      <c r="Q154" s="824"/>
    </row>
    <row r="155" spans="1:17" ht="15.75" x14ac:dyDescent="0.25">
      <c r="A155" s="806"/>
      <c r="B155" s="816"/>
      <c r="C155" s="990"/>
      <c r="D155" s="990"/>
      <c r="E155" s="990"/>
      <c r="F155" s="990"/>
      <c r="G155" s="990"/>
      <c r="H155" s="990"/>
      <c r="I155" s="990"/>
      <c r="J155" s="990"/>
      <c r="K155" s="990"/>
      <c r="L155" s="990"/>
      <c r="M155" s="767"/>
      <c r="N155" s="818"/>
      <c r="O155" s="818"/>
      <c r="P155" s="767"/>
      <c r="Q155" s="824"/>
    </row>
    <row r="156" spans="1:17" ht="15.75" x14ac:dyDescent="0.25">
      <c r="A156" s="806"/>
      <c r="B156" s="816"/>
      <c r="C156" s="994"/>
      <c r="D156" s="994"/>
      <c r="E156" s="994"/>
      <c r="F156" s="994"/>
      <c r="G156" s="994"/>
      <c r="H156" s="994"/>
      <c r="I156" s="994"/>
      <c r="J156" s="994"/>
      <c r="K156" s="994"/>
      <c r="L156" s="994"/>
      <c r="M156" s="767"/>
      <c r="N156" s="818"/>
      <c r="O156" s="818"/>
      <c r="P156" s="767"/>
      <c r="Q156" s="824"/>
    </row>
    <row r="157" spans="1:17" ht="15.75" x14ac:dyDescent="0.25">
      <c r="A157" s="806"/>
      <c r="B157" s="816"/>
      <c r="C157" s="996"/>
      <c r="D157" s="996"/>
      <c r="E157" s="996"/>
      <c r="F157" s="996"/>
      <c r="G157" s="996"/>
      <c r="H157" s="996"/>
      <c r="I157" s="996"/>
      <c r="J157" s="996"/>
      <c r="K157" s="996"/>
      <c r="L157" s="996"/>
      <c r="M157" s="767"/>
      <c r="N157" s="818"/>
      <c r="O157" s="818"/>
      <c r="P157" s="767"/>
      <c r="Q157" s="824"/>
    </row>
    <row r="158" spans="1:17" ht="15.75" x14ac:dyDescent="0.25">
      <c r="A158" s="806"/>
      <c r="B158" s="816"/>
      <c r="C158" s="990"/>
      <c r="D158" s="990"/>
      <c r="E158" s="990"/>
      <c r="F158" s="990"/>
      <c r="G158" s="990"/>
      <c r="H158" s="990"/>
      <c r="I158" s="990"/>
      <c r="J158" s="990"/>
      <c r="K158" s="990"/>
      <c r="L158" s="990"/>
      <c r="M158" s="767"/>
      <c r="N158" s="818"/>
      <c r="O158" s="818"/>
      <c r="P158" s="767"/>
      <c r="Q158" s="824"/>
    </row>
    <row r="159" spans="1:17" ht="15.75" x14ac:dyDescent="0.25">
      <c r="A159" s="806"/>
      <c r="B159" s="816"/>
      <c r="C159" s="990"/>
      <c r="D159" s="990"/>
      <c r="E159" s="990"/>
      <c r="F159" s="990"/>
      <c r="G159" s="990"/>
      <c r="H159" s="990"/>
      <c r="I159" s="990"/>
      <c r="J159" s="990"/>
      <c r="K159" s="990"/>
      <c r="L159" s="990"/>
      <c r="M159" s="767"/>
      <c r="N159" s="818"/>
      <c r="O159" s="818"/>
      <c r="P159" s="767"/>
      <c r="Q159" s="824"/>
    </row>
    <row r="160" spans="1:17" ht="15.75" x14ac:dyDescent="0.25">
      <c r="A160" s="806"/>
      <c r="B160" s="816"/>
      <c r="C160" s="990"/>
      <c r="D160" s="990"/>
      <c r="E160" s="990"/>
      <c r="F160" s="990"/>
      <c r="G160" s="990"/>
      <c r="H160" s="990"/>
      <c r="I160" s="990"/>
      <c r="J160" s="990"/>
      <c r="K160" s="990"/>
      <c r="L160" s="990"/>
      <c r="M160" s="767"/>
      <c r="N160" s="818"/>
      <c r="O160" s="818"/>
      <c r="P160" s="767"/>
      <c r="Q160" s="824"/>
    </row>
    <row r="161" spans="1:17" ht="15.75" x14ac:dyDescent="0.25">
      <c r="A161" s="806"/>
      <c r="B161" s="816"/>
      <c r="C161" s="990"/>
      <c r="D161" s="990"/>
      <c r="E161" s="990"/>
      <c r="F161" s="990"/>
      <c r="G161" s="990"/>
      <c r="H161" s="990"/>
      <c r="I161" s="990"/>
      <c r="J161" s="990"/>
      <c r="K161" s="990"/>
      <c r="L161" s="990"/>
      <c r="M161" s="767"/>
      <c r="N161" s="818"/>
      <c r="O161" s="818"/>
      <c r="P161" s="767"/>
      <c r="Q161" s="824"/>
    </row>
    <row r="162" spans="1:17" ht="15.75" x14ac:dyDescent="0.25">
      <c r="A162" s="806"/>
      <c r="B162" s="816"/>
      <c r="C162" s="990"/>
      <c r="D162" s="990"/>
      <c r="E162" s="990"/>
      <c r="F162" s="990"/>
      <c r="G162" s="990"/>
      <c r="H162" s="990"/>
      <c r="I162" s="990"/>
      <c r="J162" s="990"/>
      <c r="K162" s="990"/>
      <c r="L162" s="990"/>
      <c r="M162" s="767"/>
      <c r="N162" s="818"/>
      <c r="O162" s="818"/>
      <c r="P162" s="767"/>
      <c r="Q162" s="824"/>
    </row>
    <row r="163" spans="1:17" ht="15.75" x14ac:dyDescent="0.25">
      <c r="A163" s="806"/>
      <c r="B163" s="816"/>
      <c r="C163" s="995"/>
      <c r="D163" s="995"/>
      <c r="E163" s="995"/>
      <c r="F163" s="995"/>
      <c r="G163" s="995"/>
      <c r="H163" s="995"/>
      <c r="I163" s="995"/>
      <c r="J163" s="995"/>
      <c r="K163" s="995"/>
      <c r="L163" s="995"/>
      <c r="M163" s="767"/>
      <c r="N163" s="818"/>
      <c r="O163" s="818"/>
      <c r="P163" s="767"/>
      <c r="Q163" s="824"/>
    </row>
    <row r="164" spans="1:17" ht="15.75" x14ac:dyDescent="0.25">
      <c r="A164" s="806"/>
      <c r="B164" s="816"/>
      <c r="C164" s="990"/>
      <c r="D164" s="990"/>
      <c r="E164" s="990"/>
      <c r="F164" s="990"/>
      <c r="G164" s="990"/>
      <c r="H164" s="990"/>
      <c r="I164" s="990"/>
      <c r="J164" s="990"/>
      <c r="K164" s="990"/>
      <c r="L164" s="990"/>
      <c r="M164" s="767"/>
      <c r="N164" s="818"/>
      <c r="O164" s="818"/>
      <c r="P164" s="767"/>
      <c r="Q164" s="824"/>
    </row>
    <row r="165" spans="1:17" ht="15.75" x14ac:dyDescent="0.25">
      <c r="A165" s="806"/>
      <c r="B165" s="816"/>
      <c r="C165" s="994"/>
      <c r="D165" s="994"/>
      <c r="E165" s="994"/>
      <c r="F165" s="994"/>
      <c r="G165" s="994"/>
      <c r="H165" s="994"/>
      <c r="I165" s="994"/>
      <c r="J165" s="994"/>
      <c r="K165" s="994"/>
      <c r="L165" s="994"/>
      <c r="M165" s="767"/>
      <c r="N165" s="818"/>
      <c r="O165" s="818"/>
      <c r="P165" s="767"/>
      <c r="Q165" s="824"/>
    </row>
    <row r="166" spans="1:17" ht="15.75" x14ac:dyDescent="0.25">
      <c r="A166" s="806"/>
      <c r="B166" s="816"/>
      <c r="C166" s="995"/>
      <c r="D166" s="995"/>
      <c r="E166" s="995"/>
      <c r="F166" s="995"/>
      <c r="G166" s="995"/>
      <c r="H166" s="995"/>
      <c r="I166" s="995"/>
      <c r="J166" s="995"/>
      <c r="K166" s="995"/>
      <c r="L166" s="995"/>
      <c r="M166" s="767"/>
      <c r="N166" s="818"/>
      <c r="O166" s="818"/>
      <c r="P166" s="767"/>
      <c r="Q166" s="824"/>
    </row>
    <row r="167" spans="1:17" ht="15.75" x14ac:dyDescent="0.25">
      <c r="A167" s="806"/>
      <c r="B167" s="816"/>
      <c r="C167" s="995"/>
      <c r="D167" s="995"/>
      <c r="E167" s="995"/>
      <c r="F167" s="995"/>
      <c r="G167" s="995"/>
      <c r="H167" s="995"/>
      <c r="I167" s="995"/>
      <c r="J167" s="995"/>
      <c r="K167" s="995"/>
      <c r="L167" s="995"/>
      <c r="M167" s="767"/>
      <c r="N167" s="818"/>
      <c r="O167" s="818"/>
      <c r="P167" s="767"/>
      <c r="Q167" s="824"/>
    </row>
    <row r="168" spans="1:17" ht="15.75" x14ac:dyDescent="0.25">
      <c r="A168" s="806"/>
      <c r="B168" s="816"/>
      <c r="C168" s="995"/>
      <c r="D168" s="995"/>
      <c r="E168" s="995"/>
      <c r="F168" s="995"/>
      <c r="G168" s="995"/>
      <c r="H168" s="995"/>
      <c r="I168" s="995"/>
      <c r="J168" s="995"/>
      <c r="K168" s="995"/>
      <c r="L168" s="995"/>
      <c r="M168" s="767"/>
      <c r="N168" s="818"/>
      <c r="O168" s="818"/>
      <c r="P168" s="767"/>
      <c r="Q168" s="824"/>
    </row>
    <row r="169" spans="1:17" ht="15.75" x14ac:dyDescent="0.25">
      <c r="A169" s="806"/>
      <c r="B169" s="816"/>
      <c r="C169" s="995"/>
      <c r="D169" s="995"/>
      <c r="E169" s="995"/>
      <c r="F169" s="995"/>
      <c r="G169" s="995"/>
      <c r="H169" s="995"/>
      <c r="I169" s="995"/>
      <c r="J169" s="995"/>
      <c r="K169" s="995"/>
      <c r="L169" s="995"/>
      <c r="M169" s="767"/>
      <c r="N169" s="818"/>
      <c r="O169" s="818"/>
      <c r="P169" s="767"/>
      <c r="Q169" s="824"/>
    </row>
    <row r="170" spans="1:17" ht="15.75" x14ac:dyDescent="0.25">
      <c r="A170" s="806"/>
      <c r="B170" s="816"/>
      <c r="C170" s="829"/>
      <c r="D170" s="829"/>
      <c r="E170" s="829"/>
      <c r="F170" s="829"/>
      <c r="G170" s="829"/>
      <c r="H170" s="829"/>
      <c r="I170" s="829"/>
      <c r="J170" s="829"/>
      <c r="K170" s="829"/>
      <c r="L170" s="829"/>
      <c r="M170" s="767"/>
      <c r="N170" s="818"/>
      <c r="O170" s="818"/>
      <c r="P170" s="767"/>
      <c r="Q170" s="824"/>
    </row>
    <row r="171" spans="1:17" ht="15.75" x14ac:dyDescent="0.25">
      <c r="A171" s="806"/>
      <c r="B171" s="816"/>
      <c r="C171" s="995"/>
      <c r="D171" s="995"/>
      <c r="E171" s="995"/>
      <c r="F171" s="995"/>
      <c r="G171" s="995"/>
      <c r="H171" s="995"/>
      <c r="I171" s="995"/>
      <c r="J171" s="995"/>
      <c r="K171" s="995"/>
      <c r="L171" s="995"/>
      <c r="M171" s="767"/>
      <c r="N171" s="818"/>
      <c r="O171" s="818"/>
      <c r="P171" s="767"/>
      <c r="Q171" s="824"/>
    </row>
    <row r="172" spans="1:17" ht="15.75" x14ac:dyDescent="0.25">
      <c r="A172" s="806"/>
      <c r="B172" s="816"/>
      <c r="C172" s="995"/>
      <c r="D172" s="995"/>
      <c r="E172" s="995"/>
      <c r="F172" s="995"/>
      <c r="G172" s="995"/>
      <c r="H172" s="995"/>
      <c r="I172" s="995"/>
      <c r="J172" s="995"/>
      <c r="K172" s="995"/>
      <c r="L172" s="995"/>
      <c r="M172" s="767"/>
      <c r="N172" s="818"/>
      <c r="O172" s="818"/>
      <c r="P172" s="767"/>
      <c r="Q172" s="824"/>
    </row>
    <row r="173" spans="1:17" ht="15.75" x14ac:dyDescent="0.25">
      <c r="A173" s="806"/>
      <c r="B173" s="816"/>
      <c r="C173" s="829"/>
      <c r="D173" s="829"/>
      <c r="E173" s="829"/>
      <c r="F173" s="829"/>
      <c r="G173" s="829"/>
      <c r="H173" s="829"/>
      <c r="I173" s="829"/>
      <c r="J173" s="829"/>
      <c r="K173" s="829"/>
      <c r="L173" s="829"/>
      <c r="M173" s="767"/>
      <c r="N173" s="818"/>
      <c r="O173" s="818"/>
      <c r="P173" s="767"/>
      <c r="Q173" s="824"/>
    </row>
    <row r="174" spans="1:17" ht="15.75" x14ac:dyDescent="0.25">
      <c r="A174" s="806"/>
      <c r="B174" s="816"/>
      <c r="C174" s="995"/>
      <c r="D174" s="995"/>
      <c r="E174" s="995"/>
      <c r="F174" s="995"/>
      <c r="G174" s="995"/>
      <c r="H174" s="995"/>
      <c r="I174" s="995"/>
      <c r="J174" s="995"/>
      <c r="K174" s="995"/>
      <c r="L174" s="995"/>
      <c r="M174" s="767"/>
      <c r="N174" s="818"/>
      <c r="O174" s="818"/>
      <c r="P174" s="767"/>
      <c r="Q174" s="824"/>
    </row>
    <row r="175" spans="1:17" ht="15.75" x14ac:dyDescent="0.25">
      <c r="A175" s="806"/>
      <c r="B175" s="816"/>
      <c r="C175" s="829"/>
      <c r="D175" s="829"/>
      <c r="E175" s="829"/>
      <c r="F175" s="829"/>
      <c r="G175" s="829"/>
      <c r="H175" s="829"/>
      <c r="I175" s="829"/>
      <c r="J175" s="829"/>
      <c r="K175" s="829"/>
      <c r="L175" s="829"/>
      <c r="M175" s="767"/>
      <c r="N175" s="818"/>
      <c r="O175" s="818"/>
      <c r="P175" s="767"/>
      <c r="Q175" s="824"/>
    </row>
    <row r="176" spans="1:17" ht="15.75" x14ac:dyDescent="0.25">
      <c r="A176" s="806"/>
      <c r="B176" s="816"/>
      <c r="C176" s="995"/>
      <c r="D176" s="995"/>
      <c r="E176" s="995"/>
      <c r="F176" s="995"/>
      <c r="G176" s="995"/>
      <c r="H176" s="995"/>
      <c r="I176" s="995"/>
      <c r="J176" s="995"/>
      <c r="K176" s="995"/>
      <c r="L176" s="995"/>
      <c r="M176" s="767"/>
      <c r="N176" s="818"/>
      <c r="O176" s="818"/>
      <c r="P176" s="767"/>
      <c r="Q176" s="824"/>
    </row>
    <row r="177" spans="1:17" ht="15.75" x14ac:dyDescent="0.25">
      <c r="A177" s="806"/>
      <c r="B177" s="816"/>
      <c r="C177" s="829"/>
      <c r="D177" s="829"/>
      <c r="E177" s="829"/>
      <c r="F177" s="829"/>
      <c r="G177" s="829"/>
      <c r="H177" s="829"/>
      <c r="I177" s="829"/>
      <c r="J177" s="829"/>
      <c r="K177" s="829"/>
      <c r="L177" s="829"/>
      <c r="M177" s="767"/>
      <c r="N177" s="818"/>
      <c r="O177" s="818"/>
      <c r="P177" s="767"/>
      <c r="Q177" s="824"/>
    </row>
    <row r="178" spans="1:17" ht="15.75" x14ac:dyDescent="0.25">
      <c r="A178" s="806"/>
      <c r="B178" s="816"/>
      <c r="C178" s="997"/>
      <c r="D178" s="997"/>
      <c r="E178" s="997"/>
      <c r="F178" s="997"/>
      <c r="G178" s="997"/>
      <c r="H178" s="997"/>
      <c r="I178" s="997"/>
      <c r="J178" s="997"/>
      <c r="K178" s="997"/>
      <c r="L178" s="997"/>
      <c r="M178" s="767"/>
      <c r="N178" s="818"/>
      <c r="O178" s="818"/>
      <c r="P178" s="767"/>
      <c r="Q178" s="824"/>
    </row>
    <row r="179" spans="1:17" ht="15.75" x14ac:dyDescent="0.25">
      <c r="A179" s="806"/>
      <c r="B179" s="816"/>
      <c r="C179" s="830"/>
      <c r="D179" s="830"/>
      <c r="E179" s="830"/>
      <c r="F179" s="830"/>
      <c r="G179" s="830"/>
      <c r="H179" s="830"/>
      <c r="I179" s="830"/>
      <c r="J179" s="830"/>
      <c r="K179" s="830"/>
      <c r="L179" s="830"/>
      <c r="M179" s="767"/>
      <c r="N179" s="818"/>
      <c r="O179" s="818"/>
      <c r="P179" s="767"/>
      <c r="Q179" s="824"/>
    </row>
    <row r="180" spans="1:17" ht="15.75" x14ac:dyDescent="0.25">
      <c r="A180" s="806"/>
      <c r="B180" s="816"/>
      <c r="C180" s="995"/>
      <c r="D180" s="997"/>
      <c r="E180" s="997"/>
      <c r="F180" s="997"/>
      <c r="G180" s="997"/>
      <c r="H180" s="997"/>
      <c r="I180" s="997"/>
      <c r="J180" s="997"/>
      <c r="K180" s="997"/>
      <c r="L180" s="997"/>
      <c r="M180" s="767"/>
      <c r="N180" s="818"/>
      <c r="O180" s="818"/>
      <c r="P180" s="767"/>
      <c r="Q180" s="824"/>
    </row>
    <row r="181" spans="1:17" ht="15.75" x14ac:dyDescent="0.25">
      <c r="A181" s="806"/>
      <c r="B181" s="816"/>
      <c r="C181" s="829"/>
      <c r="D181" s="830"/>
      <c r="E181" s="830"/>
      <c r="F181" s="830"/>
      <c r="G181" s="830"/>
      <c r="H181" s="830"/>
      <c r="I181" s="830"/>
      <c r="J181" s="830"/>
      <c r="K181" s="830"/>
      <c r="L181" s="830"/>
      <c r="M181" s="767"/>
      <c r="N181" s="818"/>
      <c r="O181" s="818"/>
      <c r="P181" s="767"/>
      <c r="Q181" s="824"/>
    </row>
    <row r="182" spans="1:17" ht="15.75" x14ac:dyDescent="0.25">
      <c r="A182" s="806"/>
      <c r="B182" s="816"/>
      <c r="C182" s="994"/>
      <c r="D182" s="994"/>
      <c r="E182" s="994"/>
      <c r="F182" s="994"/>
      <c r="G182" s="994"/>
      <c r="H182" s="994"/>
      <c r="I182" s="994"/>
      <c r="J182" s="994"/>
      <c r="K182" s="994"/>
      <c r="L182" s="994"/>
      <c r="M182" s="767"/>
      <c r="N182" s="818"/>
      <c r="O182" s="818"/>
      <c r="P182" s="767"/>
      <c r="Q182" s="824"/>
    </row>
    <row r="183" spans="1:17" ht="15.75" x14ac:dyDescent="0.25">
      <c r="A183" s="806"/>
      <c r="B183" s="816"/>
      <c r="C183" s="995"/>
      <c r="D183" s="995"/>
      <c r="E183" s="995"/>
      <c r="F183" s="995"/>
      <c r="G183" s="995"/>
      <c r="H183" s="995"/>
      <c r="I183" s="995"/>
      <c r="J183" s="995"/>
      <c r="K183" s="995"/>
      <c r="L183" s="995"/>
      <c r="M183" s="767"/>
      <c r="N183" s="818"/>
      <c r="O183" s="818"/>
      <c r="P183" s="767"/>
      <c r="Q183" s="824"/>
    </row>
    <row r="184" spans="1:17" ht="15.75" x14ac:dyDescent="0.25">
      <c r="A184" s="806"/>
      <c r="B184" s="816"/>
      <c r="C184" s="995"/>
      <c r="D184" s="995"/>
      <c r="E184" s="995"/>
      <c r="F184" s="995"/>
      <c r="G184" s="995"/>
      <c r="H184" s="995"/>
      <c r="I184" s="995"/>
      <c r="J184" s="995"/>
      <c r="K184" s="995"/>
      <c r="L184" s="995"/>
      <c r="M184" s="767"/>
      <c r="N184" s="818"/>
      <c r="O184" s="818"/>
      <c r="P184" s="767"/>
      <c r="Q184" s="824"/>
    </row>
    <row r="185" spans="1:17" ht="15.75" x14ac:dyDescent="0.25">
      <c r="A185" s="806"/>
      <c r="B185" s="816"/>
      <c r="C185" s="995"/>
      <c r="D185" s="994"/>
      <c r="E185" s="994"/>
      <c r="F185" s="994"/>
      <c r="G185" s="994"/>
      <c r="H185" s="994"/>
      <c r="I185" s="994"/>
      <c r="J185" s="994"/>
      <c r="K185" s="994"/>
      <c r="L185" s="994"/>
      <c r="M185" s="767"/>
      <c r="N185" s="818"/>
      <c r="O185" s="818"/>
      <c r="P185" s="767"/>
      <c r="Q185" s="824"/>
    </row>
    <row r="186" spans="1:17" ht="15.75" x14ac:dyDescent="0.25">
      <c r="A186" s="806"/>
      <c r="B186" s="816"/>
      <c r="C186" s="995"/>
      <c r="D186" s="995"/>
      <c r="E186" s="995"/>
      <c r="F186" s="995"/>
      <c r="G186" s="995"/>
      <c r="H186" s="995"/>
      <c r="I186" s="995"/>
      <c r="J186" s="995"/>
      <c r="K186" s="995"/>
      <c r="L186" s="995"/>
      <c r="M186" s="767"/>
      <c r="N186" s="818"/>
      <c r="O186" s="818"/>
      <c r="P186" s="767"/>
      <c r="Q186" s="824"/>
    </row>
    <row r="187" spans="1:17" ht="15.75" x14ac:dyDescent="0.25">
      <c r="A187" s="806"/>
      <c r="B187" s="816"/>
      <c r="C187" s="995"/>
      <c r="D187" s="995"/>
      <c r="E187" s="995"/>
      <c r="F187" s="995"/>
      <c r="G187" s="995"/>
      <c r="H187" s="995"/>
      <c r="I187" s="995"/>
      <c r="J187" s="995"/>
      <c r="K187" s="995"/>
      <c r="L187" s="995"/>
      <c r="M187" s="767"/>
      <c r="N187" s="818"/>
      <c r="O187" s="818"/>
      <c r="P187" s="767"/>
      <c r="Q187" s="824"/>
    </row>
    <row r="188" spans="1:17" ht="15.75" x14ac:dyDescent="0.25">
      <c r="A188" s="806"/>
      <c r="B188" s="816"/>
      <c r="C188" s="995"/>
      <c r="D188" s="995"/>
      <c r="E188" s="995"/>
      <c r="F188" s="995"/>
      <c r="G188" s="995"/>
      <c r="H188" s="995"/>
      <c r="I188" s="995"/>
      <c r="J188" s="995"/>
      <c r="K188" s="995"/>
      <c r="L188" s="995"/>
      <c r="M188" s="767"/>
      <c r="N188" s="818"/>
      <c r="O188" s="818"/>
      <c r="P188" s="767"/>
      <c r="Q188" s="824"/>
    </row>
    <row r="189" spans="1:17" ht="15.75" x14ac:dyDescent="0.25">
      <c r="A189" s="806"/>
      <c r="B189" s="816"/>
      <c r="C189" s="829"/>
      <c r="D189" s="829"/>
      <c r="E189" s="829"/>
      <c r="F189" s="829"/>
      <c r="G189" s="829"/>
      <c r="H189" s="829"/>
      <c r="I189" s="829"/>
      <c r="J189" s="829"/>
      <c r="K189" s="829"/>
      <c r="L189" s="829"/>
      <c r="M189" s="767"/>
      <c r="N189" s="818"/>
      <c r="O189" s="818"/>
      <c r="P189" s="767"/>
      <c r="Q189" s="824"/>
    </row>
    <row r="190" spans="1:17" ht="15.75" x14ac:dyDescent="0.25">
      <c r="A190" s="564"/>
      <c r="B190" s="831"/>
      <c r="C190" s="990"/>
      <c r="D190" s="990"/>
      <c r="E190" s="990"/>
      <c r="F190" s="990"/>
      <c r="G190" s="990"/>
      <c r="H190" s="990"/>
      <c r="I190" s="990"/>
      <c r="J190" s="990"/>
      <c r="K190" s="990"/>
      <c r="L190" s="990"/>
      <c r="M190" s="810"/>
      <c r="N190" s="810"/>
      <c r="O190" s="810"/>
      <c r="P190" s="810"/>
      <c r="Q190" s="832"/>
    </row>
    <row r="191" spans="1:17" ht="15.75" x14ac:dyDescent="0.25">
      <c r="A191" s="564"/>
      <c r="B191" s="831"/>
      <c r="C191" s="833"/>
      <c r="D191" s="834"/>
      <c r="E191" s="834"/>
      <c r="F191" s="834"/>
      <c r="G191" s="834"/>
      <c r="H191" s="834"/>
      <c r="I191" s="834"/>
      <c r="J191" s="834"/>
      <c r="K191" s="834"/>
      <c r="L191" s="834"/>
      <c r="M191" s="810"/>
      <c r="N191" s="810"/>
      <c r="O191" s="810"/>
      <c r="P191" s="810"/>
      <c r="Q191" s="810"/>
    </row>
    <row r="192" spans="1:17" ht="15.75" x14ac:dyDescent="0.25">
      <c r="A192" s="564"/>
      <c r="B192" s="810"/>
      <c r="C192" s="833"/>
      <c r="D192" s="835"/>
      <c r="E192" s="835"/>
      <c r="F192" s="835"/>
      <c r="G192" s="835"/>
      <c r="H192" s="835"/>
      <c r="I192" s="835"/>
      <c r="J192" s="835"/>
      <c r="K192" s="835"/>
      <c r="L192" s="835"/>
      <c r="M192" s="810"/>
      <c r="N192" s="810"/>
      <c r="O192" s="810"/>
      <c r="P192" s="810"/>
      <c r="Q192" s="810"/>
    </row>
    <row r="193" spans="1:17" ht="15.75" x14ac:dyDescent="0.25">
      <c r="A193" s="564"/>
      <c r="B193" s="810"/>
      <c r="C193" s="834"/>
      <c r="D193" s="835"/>
      <c r="E193" s="835"/>
      <c r="F193" s="835"/>
      <c r="G193" s="835"/>
      <c r="H193" s="835"/>
      <c r="I193" s="835"/>
      <c r="J193" s="835"/>
      <c r="K193" s="835"/>
      <c r="L193" s="835"/>
      <c r="M193" s="810"/>
      <c r="N193" s="810"/>
      <c r="O193" s="810"/>
      <c r="P193" s="810"/>
      <c r="Q193" s="810"/>
    </row>
    <row r="194" spans="1:17" ht="15.75" x14ac:dyDescent="0.25">
      <c r="A194" s="564"/>
      <c r="B194" s="810"/>
      <c r="C194" s="835"/>
      <c r="D194" s="835"/>
      <c r="E194" s="835"/>
      <c r="F194" s="835"/>
      <c r="G194" s="835"/>
      <c r="H194" s="835"/>
      <c r="I194" s="835"/>
      <c r="J194" s="835"/>
      <c r="K194" s="835"/>
      <c r="L194" s="835"/>
      <c r="M194" s="810"/>
      <c r="N194" s="810"/>
      <c r="O194" s="810"/>
      <c r="P194" s="810"/>
      <c r="Q194" s="810"/>
    </row>
    <row r="195" spans="1:17" ht="15.75" x14ac:dyDescent="0.25">
      <c r="A195" s="564"/>
      <c r="B195" s="818"/>
      <c r="C195" s="818"/>
      <c r="D195" s="818"/>
      <c r="E195" s="818"/>
      <c r="F195" s="818"/>
      <c r="G195" s="810"/>
      <c r="H195" s="810"/>
      <c r="I195" s="810"/>
      <c r="J195" s="810"/>
      <c r="K195" s="810"/>
      <c r="L195" s="810"/>
      <c r="M195" s="810"/>
      <c r="N195" s="810"/>
      <c r="O195" s="810"/>
      <c r="P195" s="810"/>
      <c r="Q195" s="810"/>
    </row>
    <row r="196" spans="1:17" ht="15.75" x14ac:dyDescent="0.25">
      <c r="A196" s="564"/>
      <c r="B196" s="818"/>
      <c r="C196" s="818"/>
      <c r="D196" s="818"/>
      <c r="E196" s="811"/>
      <c r="F196" s="818"/>
      <c r="G196" s="810"/>
      <c r="H196" s="810"/>
      <c r="I196" s="810"/>
      <c r="J196" s="810"/>
      <c r="K196" s="810"/>
      <c r="L196" s="810"/>
      <c r="M196" s="810"/>
      <c r="N196" s="810"/>
      <c r="O196" s="810"/>
      <c r="P196" s="810"/>
      <c r="Q196" s="810"/>
    </row>
    <row r="197" spans="1:17" ht="15.75" x14ac:dyDescent="0.25">
      <c r="A197" s="564"/>
      <c r="B197" s="818"/>
      <c r="C197" s="818"/>
      <c r="D197" s="818"/>
      <c r="E197" s="811"/>
      <c r="F197" s="811"/>
      <c r="G197" s="836"/>
      <c r="H197" s="836"/>
      <c r="I197" s="836"/>
      <c r="J197" s="836"/>
      <c r="K197" s="836"/>
      <c r="L197" s="836"/>
      <c r="M197" s="810"/>
      <c r="N197" s="810"/>
      <c r="O197" s="810"/>
      <c r="P197" s="810"/>
      <c r="Q197" s="810"/>
    </row>
    <row r="198" spans="1:17" ht="15.75" x14ac:dyDescent="0.25">
      <c r="A198" s="564"/>
      <c r="B198" s="818"/>
      <c r="C198" s="818"/>
      <c r="D198" s="818"/>
      <c r="E198" s="811"/>
      <c r="F198" s="811"/>
      <c r="G198" s="836"/>
      <c r="H198" s="836"/>
      <c r="I198" s="836"/>
      <c r="J198" s="836"/>
      <c r="K198" s="836"/>
      <c r="L198" s="836"/>
      <c r="M198" s="810"/>
      <c r="N198" s="810"/>
      <c r="O198" s="810"/>
      <c r="P198" s="810"/>
      <c r="Q198" s="810"/>
    </row>
    <row r="199" spans="1:17" ht="15.75" x14ac:dyDescent="0.25">
      <c r="A199" s="564"/>
      <c r="B199" s="837"/>
      <c r="C199" s="818"/>
      <c r="D199" s="818"/>
      <c r="E199" s="811"/>
      <c r="F199" s="811"/>
      <c r="G199" s="836"/>
      <c r="H199" s="836"/>
      <c r="I199" s="836"/>
      <c r="J199" s="836"/>
      <c r="K199" s="836"/>
      <c r="L199" s="836"/>
      <c r="M199" s="810"/>
      <c r="N199" s="810"/>
      <c r="O199" s="810"/>
      <c r="P199" s="810"/>
      <c r="Q199" s="810"/>
    </row>
  </sheetData>
  <mergeCells count="140">
    <mergeCell ref="C167:L167"/>
    <mergeCell ref="C168:L168"/>
    <mergeCell ref="C169:L169"/>
    <mergeCell ref="C171:L171"/>
    <mergeCell ref="C172:L172"/>
    <mergeCell ref="C162:L162"/>
    <mergeCell ref="C163:L163"/>
    <mergeCell ref="C53:L53"/>
    <mergeCell ref="C164:L164"/>
    <mergeCell ref="C165:L165"/>
    <mergeCell ref="C166:L166"/>
    <mergeCell ref="C157:L157"/>
    <mergeCell ref="C158:L158"/>
    <mergeCell ref="C159:L159"/>
    <mergeCell ref="C160:L160"/>
    <mergeCell ref="C161:L161"/>
    <mergeCell ref="C152:L152"/>
    <mergeCell ref="C153:L153"/>
    <mergeCell ref="C154:L154"/>
    <mergeCell ref="C155:L155"/>
    <mergeCell ref="C156:L156"/>
    <mergeCell ref="C147:L147"/>
    <mergeCell ref="C148:L148"/>
    <mergeCell ref="C149:L149"/>
    <mergeCell ref="C188:L188"/>
    <mergeCell ref="C190:L190"/>
    <mergeCell ref="C183:L183"/>
    <mergeCell ref="C184:L184"/>
    <mergeCell ref="C185:L185"/>
    <mergeCell ref="C186:L186"/>
    <mergeCell ref="C187:L187"/>
    <mergeCell ref="C174:L174"/>
    <mergeCell ref="C176:L176"/>
    <mergeCell ref="C178:L178"/>
    <mergeCell ref="C180:L180"/>
    <mergeCell ref="C182:L182"/>
    <mergeCell ref="C150:L150"/>
    <mergeCell ref="C151:L151"/>
    <mergeCell ref="C142:L142"/>
    <mergeCell ref="C143:L143"/>
    <mergeCell ref="C144:L144"/>
    <mergeCell ref="C145:L145"/>
    <mergeCell ref="C146:L146"/>
    <mergeCell ref="C137:L137"/>
    <mergeCell ref="C138:L138"/>
    <mergeCell ref="C139:L139"/>
    <mergeCell ref="C140:L140"/>
    <mergeCell ref="C141:L141"/>
    <mergeCell ref="C132:L132"/>
    <mergeCell ref="C133:L133"/>
    <mergeCell ref="C134:L134"/>
    <mergeCell ref="C135:L135"/>
    <mergeCell ref="C136:L136"/>
    <mergeCell ref="C127:L127"/>
    <mergeCell ref="C128:L128"/>
    <mergeCell ref="C129:L129"/>
    <mergeCell ref="C130:L130"/>
    <mergeCell ref="C131:L131"/>
    <mergeCell ref="C122:L122"/>
    <mergeCell ref="C123:L123"/>
    <mergeCell ref="C124:L124"/>
    <mergeCell ref="C125:L125"/>
    <mergeCell ref="C126:L126"/>
    <mergeCell ref="C117:L117"/>
    <mergeCell ref="C118:L118"/>
    <mergeCell ref="C119:L119"/>
    <mergeCell ref="C120:L120"/>
    <mergeCell ref="C121:L121"/>
    <mergeCell ref="C112:L112"/>
    <mergeCell ref="C113:L113"/>
    <mergeCell ref="C114:L114"/>
    <mergeCell ref="C115:L115"/>
    <mergeCell ref="C116:L116"/>
    <mergeCell ref="C107:L107"/>
    <mergeCell ref="C108:L108"/>
    <mergeCell ref="C109:L109"/>
    <mergeCell ref="C110:L110"/>
    <mergeCell ref="C111:L111"/>
    <mergeCell ref="C102:L102"/>
    <mergeCell ref="C103:L103"/>
    <mergeCell ref="C104:L104"/>
    <mergeCell ref="C105:L105"/>
    <mergeCell ref="C106:L106"/>
    <mergeCell ref="C97:L97"/>
    <mergeCell ref="C98:E98"/>
    <mergeCell ref="C99:L99"/>
    <mergeCell ref="C100:L100"/>
    <mergeCell ref="C101:L101"/>
    <mergeCell ref="C92:L92"/>
    <mergeCell ref="C93:L93"/>
    <mergeCell ref="C94:L94"/>
    <mergeCell ref="C95:L95"/>
    <mergeCell ref="C96:L96"/>
    <mergeCell ref="C87:L87"/>
    <mergeCell ref="C88:E88"/>
    <mergeCell ref="C89:L89"/>
    <mergeCell ref="C90:L90"/>
    <mergeCell ref="C91:L91"/>
    <mergeCell ref="C82:F82"/>
    <mergeCell ref="C83:F83"/>
    <mergeCell ref="C84:L84"/>
    <mergeCell ref="C85:L85"/>
    <mergeCell ref="C86:L86"/>
    <mergeCell ref="O63:O64"/>
    <mergeCell ref="P63:P64"/>
    <mergeCell ref="Q63:Q64"/>
    <mergeCell ref="C80:L80"/>
    <mergeCell ref="C81:E81"/>
    <mergeCell ref="N63:N64"/>
    <mergeCell ref="Z7:AD7"/>
    <mergeCell ref="X9:Z9"/>
    <mergeCell ref="AC9:AD9"/>
    <mergeCell ref="Z11:AG12"/>
    <mergeCell ref="X7:Y7"/>
    <mergeCell ref="R6:S6"/>
    <mergeCell ref="R7:S7"/>
    <mergeCell ref="N10:N11"/>
    <mergeCell ref="O10:O11"/>
    <mergeCell ref="P10:P11"/>
    <mergeCell ref="Q10:Q11"/>
    <mergeCell ref="C46:L46"/>
    <mergeCell ref="C47:L47"/>
    <mergeCell ref="C51:L51"/>
    <mergeCell ref="C49:L49"/>
    <mergeCell ref="C23:L23"/>
    <mergeCell ref="C24:L24"/>
    <mergeCell ref="C34:L34"/>
    <mergeCell ref="X6:Y6"/>
    <mergeCell ref="L6:L7"/>
    <mergeCell ref="F9:G9"/>
    <mergeCell ref="B7:G7"/>
    <mergeCell ref="J9:L9"/>
    <mergeCell ref="C21:L21"/>
    <mergeCell ref="C20:L20"/>
    <mergeCell ref="C22:L22"/>
    <mergeCell ref="C33:L33"/>
    <mergeCell ref="C35:L35"/>
    <mergeCell ref="C32:L32"/>
    <mergeCell ref="C44:L44"/>
    <mergeCell ref="C45:L45"/>
  </mergeCells>
  <pageMargins left="0.70866141732283472" right="0.70866141732283472" top="0.39370078740157483" bottom="0.39370078740157483" header="0.31496062992125984" footer="7.874015748031496E-2"/>
  <pageSetup paperSize="8" scale="77" fitToHeight="4" orientation="portrait" r:id="rId1"/>
  <headerFooter>
    <oddFooter>&amp;C&amp;Z&amp;F&amp;R&amp;A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Z182"/>
  <sheetViews>
    <sheetView topLeftCell="A151" zoomScaleNormal="100" workbookViewId="0">
      <selection activeCell="Q93" sqref="Q93"/>
    </sheetView>
  </sheetViews>
  <sheetFormatPr defaultColWidth="9.140625" defaultRowHeight="15" x14ac:dyDescent="0.25"/>
  <cols>
    <col min="1" max="1" width="10.7109375" customWidth="1"/>
    <col min="2" max="2" width="5.7109375" customWidth="1"/>
    <col min="3" max="3" width="3.7109375" customWidth="1"/>
    <col min="4" max="4" width="11.7109375" customWidth="1"/>
    <col min="5" max="7" width="8.7109375" customWidth="1"/>
    <col min="8" max="8" width="8.140625" customWidth="1"/>
    <col min="9" max="11" width="8.7109375" customWidth="1"/>
    <col min="12" max="12" width="12.42578125" customWidth="1"/>
    <col min="13" max="13" width="14.42578125" style="3" customWidth="1"/>
    <col min="14" max="39" width="9.140625" style="3"/>
    <col min="40" max="40" width="5.28515625" style="3" customWidth="1"/>
    <col min="41" max="41" width="5.7109375" style="3" customWidth="1"/>
    <col min="42" max="42" width="3.7109375" style="3" customWidth="1"/>
    <col min="43" max="43" width="11.7109375" style="3" customWidth="1"/>
    <col min="44" max="46" width="8.7109375" style="3" customWidth="1"/>
    <col min="47" max="47" width="8.140625" style="3" customWidth="1"/>
    <col min="48" max="48" width="8.7109375" style="3" customWidth="1"/>
    <col min="49" max="49" width="9.28515625" style="3" customWidth="1"/>
    <col min="50" max="50" width="8.7109375" style="3" customWidth="1"/>
    <col min="51" max="51" width="12.5703125" style="3" customWidth="1"/>
    <col min="52" max="16384" width="9.140625" style="3"/>
  </cols>
  <sheetData>
    <row r="1" spans="1:51" ht="27.2" customHeight="1" x14ac:dyDescent="0.25">
      <c r="A1" s="1" t="s">
        <v>469</v>
      </c>
      <c r="N1" s="1" t="s">
        <v>260</v>
      </c>
      <c r="AA1" s="1" t="s">
        <v>228</v>
      </c>
      <c r="AN1" s="1" t="s">
        <v>65</v>
      </c>
      <c r="AQ1" s="1"/>
      <c r="AR1" s="93"/>
      <c r="AS1" s="93"/>
    </row>
    <row r="2" spans="1:51" ht="18.75" thickBot="1" x14ac:dyDescent="0.3">
      <c r="A2" s="326" t="s">
        <v>1</v>
      </c>
      <c r="L2" s="327" t="s">
        <v>2</v>
      </c>
      <c r="N2" s="1" t="s">
        <v>274</v>
      </c>
      <c r="AT2" s="94"/>
      <c r="AU2" s="93"/>
      <c r="AV2" s="93"/>
      <c r="AW2" s="93"/>
      <c r="AX2" s="93"/>
      <c r="AY2" s="93"/>
    </row>
    <row r="3" spans="1:51" ht="15.75" x14ac:dyDescent="0.25">
      <c r="A3" s="328" t="s">
        <v>43</v>
      </c>
      <c r="B3" s="329"/>
      <c r="C3" s="329"/>
      <c r="D3" s="329"/>
      <c r="E3" s="329"/>
      <c r="F3" s="329"/>
      <c r="G3" s="329"/>
      <c r="H3" s="329"/>
      <c r="I3" s="330" t="s">
        <v>4</v>
      </c>
      <c r="J3" s="331">
        <v>1</v>
      </c>
      <c r="K3" s="330" t="s">
        <v>5</v>
      </c>
      <c r="L3" s="332">
        <v>1</v>
      </c>
      <c r="N3" s="1" t="s">
        <v>276</v>
      </c>
      <c r="AA3" s="1"/>
      <c r="AN3" s="1"/>
      <c r="AQ3" s="1"/>
      <c r="AR3" s="93"/>
      <c r="AS3" s="93"/>
      <c r="AT3" s="94"/>
      <c r="AU3" s="93"/>
      <c r="AV3" s="93"/>
      <c r="AW3" s="93"/>
      <c r="AX3" s="93"/>
      <c r="AY3" s="93"/>
    </row>
    <row r="4" spans="1:51" ht="14.25" customHeight="1" x14ac:dyDescent="0.25">
      <c r="A4" s="333" t="s">
        <v>6</v>
      </c>
      <c r="B4" s="345" t="s">
        <v>44</v>
      </c>
      <c r="C4" s="345"/>
      <c r="D4" s="345"/>
      <c r="E4" s="345"/>
      <c r="F4" s="595"/>
      <c r="G4" s="595"/>
      <c r="H4" s="338" t="s">
        <v>7</v>
      </c>
      <c r="I4" s="646" t="s">
        <v>8</v>
      </c>
      <c r="J4" s="338" t="s">
        <v>9</v>
      </c>
      <c r="K4" s="647" t="s">
        <v>10</v>
      </c>
      <c r="L4" s="1001">
        <v>1</v>
      </c>
      <c r="AA4" s="1"/>
      <c r="AN4" s="1"/>
      <c r="AQ4" s="1"/>
      <c r="AR4" s="93"/>
      <c r="AS4" s="93"/>
      <c r="AT4" s="94"/>
      <c r="AU4" s="93"/>
      <c r="AV4" s="93"/>
      <c r="AW4" s="93"/>
      <c r="AX4" s="93"/>
      <c r="AY4" s="93"/>
    </row>
    <row r="5" spans="1:51" ht="19.149999999999999" customHeight="1" thickBot="1" x14ac:dyDescent="0.35">
      <c r="A5" s="648" t="s">
        <v>45</v>
      </c>
      <c r="B5" s="1003" t="s">
        <v>351</v>
      </c>
      <c r="C5" s="1004"/>
      <c r="D5" s="1004"/>
      <c r="E5" s="1004"/>
      <c r="F5" s="1004"/>
      <c r="G5" s="1005"/>
      <c r="H5" s="649"/>
      <c r="I5" s="606" t="s">
        <v>70</v>
      </c>
      <c r="J5" s="609">
        <v>4</v>
      </c>
      <c r="K5" s="650" t="s">
        <v>11</v>
      </c>
      <c r="L5" s="1002"/>
      <c r="N5" s="2" t="s">
        <v>1</v>
      </c>
      <c r="Y5" s="4" t="s">
        <v>2</v>
      </c>
      <c r="AA5" s="2" t="s">
        <v>1</v>
      </c>
      <c r="AL5" s="4" t="s">
        <v>2</v>
      </c>
      <c r="AN5" s="2" t="s">
        <v>1</v>
      </c>
      <c r="AY5" s="4" t="s">
        <v>2</v>
      </c>
    </row>
    <row r="6" spans="1:51" ht="16.5" thickBot="1" x14ac:dyDescent="0.3">
      <c r="A6" s="333" t="s">
        <v>12</v>
      </c>
      <c r="B6" s="646"/>
      <c r="C6" s="646"/>
      <c r="D6" s="345" t="s">
        <v>13</v>
      </c>
      <c r="E6" s="338" t="s">
        <v>14</v>
      </c>
      <c r="F6" s="1014" t="s">
        <v>15</v>
      </c>
      <c r="G6" s="1015"/>
      <c r="H6" s="1014" t="s">
        <v>16</v>
      </c>
      <c r="I6" s="1015"/>
      <c r="J6" s="345"/>
      <c r="K6" s="345" t="s">
        <v>17</v>
      </c>
      <c r="L6" s="651"/>
      <c r="N6" s="5" t="s">
        <v>3</v>
      </c>
      <c r="O6" s="6"/>
      <c r="P6" s="6"/>
      <c r="Q6" s="6"/>
      <c r="R6" s="6"/>
      <c r="S6" s="6"/>
      <c r="T6" s="6"/>
      <c r="U6" s="6"/>
      <c r="V6" s="7" t="s">
        <v>4</v>
      </c>
      <c r="W6" s="8">
        <v>1</v>
      </c>
      <c r="X6" s="7" t="s">
        <v>5</v>
      </c>
      <c r="Y6" s="9">
        <v>1</v>
      </c>
      <c r="AA6" s="5" t="s">
        <v>3</v>
      </c>
      <c r="AB6" s="6"/>
      <c r="AC6" s="6"/>
      <c r="AD6" s="6"/>
      <c r="AE6" s="6"/>
      <c r="AF6" s="6"/>
      <c r="AG6" s="6"/>
      <c r="AH6" s="6"/>
      <c r="AI6" s="7" t="s">
        <v>4</v>
      </c>
      <c r="AJ6" s="8">
        <v>1</v>
      </c>
      <c r="AK6" s="7" t="s">
        <v>5</v>
      </c>
      <c r="AL6" s="9">
        <v>1</v>
      </c>
      <c r="AN6" s="5" t="s">
        <v>3</v>
      </c>
      <c r="AO6" s="6"/>
      <c r="AP6" s="6"/>
      <c r="AQ6" s="6"/>
      <c r="AR6" s="6"/>
      <c r="AS6" s="6"/>
      <c r="AT6" s="6"/>
      <c r="AU6" s="6"/>
      <c r="AV6" s="7" t="s">
        <v>4</v>
      </c>
      <c r="AW6" s="8">
        <v>1</v>
      </c>
      <c r="AX6" s="7" t="s">
        <v>5</v>
      </c>
      <c r="AY6" s="9">
        <v>1</v>
      </c>
    </row>
    <row r="7" spans="1:51" ht="16.5" thickBot="1" x14ac:dyDescent="0.3">
      <c r="A7" s="1006" t="s">
        <v>352</v>
      </c>
      <c r="B7" s="1007"/>
      <c r="C7" s="1008"/>
      <c r="D7" s="149" t="s">
        <v>18</v>
      </c>
      <c r="E7" s="652" t="s">
        <v>353</v>
      </c>
      <c r="F7" s="1009">
        <v>44811</v>
      </c>
      <c r="G7" s="1010"/>
      <c r="H7" s="652"/>
      <c r="I7" s="653"/>
      <c r="J7" s="1011">
        <v>870000070118</v>
      </c>
      <c r="K7" s="1012"/>
      <c r="L7" s="1013"/>
      <c r="N7" s="941" t="s">
        <v>6</v>
      </c>
      <c r="O7" s="942"/>
      <c r="P7" s="11"/>
      <c r="Q7" s="11"/>
      <c r="R7" s="11"/>
      <c r="S7" s="12"/>
      <c r="T7" s="12"/>
      <c r="U7" s="13" t="s">
        <v>7</v>
      </c>
      <c r="V7" s="14" t="s">
        <v>8</v>
      </c>
      <c r="W7" s="15" t="s">
        <v>9</v>
      </c>
      <c r="X7" s="16" t="s">
        <v>10</v>
      </c>
      <c r="Y7" s="17"/>
      <c r="AA7" s="941" t="s">
        <v>6</v>
      </c>
      <c r="AB7" s="942"/>
      <c r="AC7" s="11"/>
      <c r="AD7" s="11"/>
      <c r="AE7" s="11"/>
      <c r="AF7" s="12"/>
      <c r="AG7" s="12"/>
      <c r="AH7" s="13" t="s">
        <v>7</v>
      </c>
      <c r="AI7" s="14" t="s">
        <v>8</v>
      </c>
      <c r="AJ7" s="15" t="s">
        <v>9</v>
      </c>
      <c r="AK7" s="16" t="s">
        <v>10</v>
      </c>
      <c r="AL7" s="17"/>
      <c r="AN7" s="941" t="s">
        <v>6</v>
      </c>
      <c r="AO7" s="942"/>
      <c r="AP7" s="11"/>
      <c r="AQ7" s="11"/>
      <c r="AR7" s="11"/>
      <c r="AS7" s="12"/>
      <c r="AT7" s="12"/>
      <c r="AU7" s="13" t="s">
        <v>7</v>
      </c>
      <c r="AV7" s="14" t="s">
        <v>8</v>
      </c>
      <c r="AW7" s="15" t="s">
        <v>9</v>
      </c>
      <c r="AX7" s="16" t="s">
        <v>10</v>
      </c>
      <c r="AY7" s="17"/>
    </row>
    <row r="8" spans="1:51" ht="30.75" thickBot="1" x14ac:dyDescent="0.3">
      <c r="A8" s="654" t="s">
        <v>19</v>
      </c>
      <c r="B8" s="655" t="s">
        <v>20</v>
      </c>
      <c r="C8" s="655" t="s">
        <v>21</v>
      </c>
      <c r="D8" s="656"/>
      <c r="E8" s="656"/>
      <c r="F8" s="656"/>
      <c r="G8" s="656"/>
      <c r="H8" s="656"/>
      <c r="I8" s="656"/>
      <c r="J8" s="656"/>
      <c r="K8" s="656"/>
      <c r="L8" s="657"/>
      <c r="N8" s="943" t="s">
        <v>0</v>
      </c>
      <c r="O8" s="944"/>
      <c r="P8" s="945" t="s">
        <v>48</v>
      </c>
      <c r="Q8" s="946"/>
      <c r="R8" s="946"/>
      <c r="S8" s="946"/>
      <c r="T8" s="947"/>
      <c r="U8" s="18"/>
      <c r="V8" s="95" t="s">
        <v>70</v>
      </c>
      <c r="W8" s="19" t="s">
        <v>18</v>
      </c>
      <c r="X8" s="20" t="s">
        <v>11</v>
      </c>
      <c r="Y8" s="21">
        <v>149</v>
      </c>
      <c r="AA8" s="943" t="s">
        <v>0</v>
      </c>
      <c r="AB8" s="944"/>
      <c r="AC8" s="945" t="s">
        <v>48</v>
      </c>
      <c r="AD8" s="946"/>
      <c r="AE8" s="946"/>
      <c r="AF8" s="946"/>
      <c r="AG8" s="947"/>
      <c r="AH8" s="18"/>
      <c r="AI8" s="95" t="s">
        <v>70</v>
      </c>
      <c r="AJ8" s="19" t="s">
        <v>18</v>
      </c>
      <c r="AK8" s="20" t="s">
        <v>11</v>
      </c>
      <c r="AL8" s="21">
        <v>149</v>
      </c>
      <c r="AN8" s="943" t="s">
        <v>0</v>
      </c>
      <c r="AO8" s="944"/>
      <c r="AP8" s="945" t="s">
        <v>48</v>
      </c>
      <c r="AQ8" s="946"/>
      <c r="AR8" s="946"/>
      <c r="AS8" s="946"/>
      <c r="AT8" s="947"/>
      <c r="AU8" s="18"/>
      <c r="AV8" s="95" t="s">
        <v>70</v>
      </c>
      <c r="AW8" s="19" t="s">
        <v>18</v>
      </c>
      <c r="AX8" s="20" t="s">
        <v>11</v>
      </c>
      <c r="AY8" s="21">
        <v>149</v>
      </c>
    </row>
    <row r="9" spans="1:51" ht="16.5" thickBot="1" x14ac:dyDescent="0.3">
      <c r="A9" s="150"/>
      <c r="B9" s="658"/>
      <c r="C9" s="611"/>
      <c r="D9" s="152"/>
      <c r="E9" s="152"/>
      <c r="F9" s="152"/>
      <c r="G9" s="152"/>
      <c r="H9" s="152"/>
      <c r="I9" s="152"/>
      <c r="J9" s="153"/>
      <c r="K9" s="153"/>
      <c r="L9" s="154"/>
      <c r="N9" s="22" t="s">
        <v>12</v>
      </c>
      <c r="O9" s="14"/>
      <c r="P9" s="14"/>
      <c r="Q9" s="11" t="s">
        <v>13</v>
      </c>
      <c r="R9" s="15" t="s">
        <v>14</v>
      </c>
      <c r="S9" s="23" t="s">
        <v>15</v>
      </c>
      <c r="T9" s="24"/>
      <c r="U9" s="25" t="s">
        <v>16</v>
      </c>
      <c r="V9" s="14"/>
      <c r="W9" s="26"/>
      <c r="X9" s="26" t="s">
        <v>17</v>
      </c>
      <c r="Y9" s="27"/>
      <c r="AA9" s="22" t="s">
        <v>12</v>
      </c>
      <c r="AB9" s="14"/>
      <c r="AC9" s="14"/>
      <c r="AD9" s="11" t="s">
        <v>13</v>
      </c>
      <c r="AE9" s="15" t="s">
        <v>14</v>
      </c>
      <c r="AF9" s="23" t="s">
        <v>15</v>
      </c>
      <c r="AG9" s="24"/>
      <c r="AH9" s="25" t="s">
        <v>16</v>
      </c>
      <c r="AI9" s="14"/>
      <c r="AJ9" s="26"/>
      <c r="AK9" s="26" t="s">
        <v>17</v>
      </c>
      <c r="AL9" s="27"/>
      <c r="AN9" s="22" t="s">
        <v>12</v>
      </c>
      <c r="AO9" s="14"/>
      <c r="AP9" s="14"/>
      <c r="AQ9" s="11" t="s">
        <v>13</v>
      </c>
      <c r="AR9" s="15" t="s">
        <v>14</v>
      </c>
      <c r="AS9" s="23" t="s">
        <v>15</v>
      </c>
      <c r="AT9" s="24"/>
      <c r="AU9" s="25" t="s">
        <v>16</v>
      </c>
      <c r="AV9" s="14"/>
      <c r="AW9" s="26"/>
      <c r="AX9" s="26" t="s">
        <v>17</v>
      </c>
      <c r="AY9" s="27"/>
    </row>
    <row r="10" spans="1:51" ht="16.5" thickBot="1" x14ac:dyDescent="0.3">
      <c r="A10" s="612" t="s">
        <v>241</v>
      </c>
      <c r="B10" s="613">
        <v>1</v>
      </c>
      <c r="C10" s="614" t="s">
        <v>354</v>
      </c>
      <c r="D10" s="615"/>
      <c r="E10" s="616"/>
      <c r="F10" s="616"/>
      <c r="G10" s="616"/>
      <c r="H10" s="616"/>
      <c r="I10" s="616"/>
      <c r="J10" s="616"/>
      <c r="K10" s="616"/>
      <c r="L10" s="617"/>
      <c r="M10" s="3" t="s">
        <v>541</v>
      </c>
      <c r="N10" s="948" t="s">
        <v>18</v>
      </c>
      <c r="O10" s="949"/>
      <c r="P10" s="950"/>
      <c r="Q10" s="28" t="s">
        <v>18</v>
      </c>
      <c r="R10" s="29" t="s">
        <v>18</v>
      </c>
      <c r="S10" s="1021">
        <v>2022</v>
      </c>
      <c r="T10" s="1022"/>
      <c r="U10" s="30"/>
      <c r="V10" s="31"/>
      <c r="W10" s="32"/>
      <c r="X10" s="33"/>
      <c r="Y10" s="34"/>
      <c r="AA10" s="948" t="s">
        <v>18</v>
      </c>
      <c r="AB10" s="949"/>
      <c r="AC10" s="950"/>
      <c r="AD10" s="28" t="s">
        <v>18</v>
      </c>
      <c r="AE10" s="29" t="s">
        <v>18</v>
      </c>
      <c r="AF10" s="1021">
        <v>2022</v>
      </c>
      <c r="AG10" s="1022"/>
      <c r="AH10" s="30"/>
      <c r="AI10" s="31"/>
      <c r="AJ10" s="32"/>
      <c r="AK10" s="33"/>
      <c r="AL10" s="34"/>
      <c r="AN10" s="948" t="s">
        <v>18</v>
      </c>
      <c r="AO10" s="949"/>
      <c r="AP10" s="950"/>
      <c r="AQ10" s="28" t="s">
        <v>18</v>
      </c>
      <c r="AR10" s="29" t="s">
        <v>18</v>
      </c>
      <c r="AS10" s="1021">
        <v>2022</v>
      </c>
      <c r="AT10" s="1022"/>
      <c r="AU10" s="30"/>
      <c r="AV10" s="31"/>
      <c r="AW10" s="32"/>
      <c r="AX10" s="33"/>
      <c r="AY10" s="34"/>
    </row>
    <row r="11" spans="1:51" ht="16.5" thickBot="1" x14ac:dyDescent="0.3">
      <c r="A11" s="612"/>
      <c r="B11" s="632"/>
      <c r="C11" s="619" t="s">
        <v>355</v>
      </c>
      <c r="D11" s="620"/>
      <c r="E11" s="620"/>
      <c r="F11" s="621"/>
      <c r="G11" s="621"/>
      <c r="H11" s="621"/>
      <c r="I11" s="621"/>
      <c r="J11" s="616"/>
      <c r="K11" s="616"/>
      <c r="L11" s="617"/>
      <c r="N11" s="35"/>
      <c r="O11" s="36"/>
      <c r="P11" s="37"/>
      <c r="Q11" s="38"/>
      <c r="R11" s="38"/>
      <c r="S11" s="38"/>
      <c r="T11" s="38"/>
      <c r="U11" s="38"/>
      <c r="V11" s="38"/>
      <c r="W11" s="38"/>
      <c r="X11" s="38"/>
      <c r="Y11" s="39"/>
      <c r="AA11" s="35"/>
      <c r="AB11" s="36"/>
      <c r="AC11" s="37"/>
      <c r="AD11" s="38"/>
      <c r="AE11" s="38"/>
      <c r="AF11" s="38"/>
      <c r="AG11" s="38"/>
      <c r="AH11" s="38"/>
      <c r="AI11" s="38"/>
      <c r="AJ11" s="38"/>
      <c r="AK11" s="38"/>
      <c r="AL11" s="39"/>
      <c r="AN11" s="35"/>
      <c r="AO11" s="36"/>
      <c r="AP11" s="37"/>
      <c r="AQ11" s="38"/>
      <c r="AR11" s="38"/>
      <c r="AS11" s="38"/>
      <c r="AT11" s="38"/>
      <c r="AU11" s="38"/>
      <c r="AV11" s="38"/>
      <c r="AW11" s="38"/>
      <c r="AX11" s="38"/>
      <c r="AY11" s="39"/>
    </row>
    <row r="12" spans="1:51" ht="15.6" customHeight="1" x14ac:dyDescent="0.25">
      <c r="A12" s="612"/>
      <c r="B12" s="632"/>
      <c r="C12" s="622" t="s">
        <v>356</v>
      </c>
      <c r="D12" s="616"/>
      <c r="E12" s="616"/>
      <c r="F12" s="621"/>
      <c r="G12" s="621"/>
      <c r="H12" s="621"/>
      <c r="I12" s="621"/>
      <c r="J12" s="616"/>
      <c r="K12" s="616"/>
      <c r="L12" s="617"/>
      <c r="N12" s="40"/>
      <c r="O12" s="41"/>
      <c r="P12" s="926" t="s">
        <v>51</v>
      </c>
      <c r="Q12" s="927"/>
      <c r="R12" s="927"/>
      <c r="S12" s="927"/>
      <c r="T12" s="927"/>
      <c r="U12" s="927"/>
      <c r="V12" s="927"/>
      <c r="W12" s="928"/>
      <c r="X12" s="51"/>
      <c r="Y12" s="144"/>
      <c r="AA12" s="40"/>
      <c r="AB12" s="41"/>
      <c r="AC12" s="926" t="s">
        <v>51</v>
      </c>
      <c r="AD12" s="927"/>
      <c r="AE12" s="927"/>
      <c r="AF12" s="927"/>
      <c r="AG12" s="927"/>
      <c r="AH12" s="927"/>
      <c r="AI12" s="927"/>
      <c r="AJ12" s="928"/>
      <c r="AK12" s="51"/>
      <c r="AL12" s="144"/>
      <c r="AN12" s="40"/>
      <c r="AO12" s="41"/>
      <c r="AP12" s="926" t="s">
        <v>51</v>
      </c>
      <c r="AQ12" s="927"/>
      <c r="AR12" s="927"/>
      <c r="AS12" s="927"/>
      <c r="AT12" s="927"/>
      <c r="AU12" s="927"/>
      <c r="AV12" s="927"/>
      <c r="AW12" s="928"/>
      <c r="AX12" s="51"/>
      <c r="AY12" s="144"/>
    </row>
    <row r="13" spans="1:51" ht="16.350000000000001" customHeight="1" thickBot="1" x14ac:dyDescent="0.3">
      <c r="A13" s="612"/>
      <c r="B13" s="632"/>
      <c r="C13" s="623" t="s">
        <v>357</v>
      </c>
      <c r="D13" s="624"/>
      <c r="E13" s="624"/>
      <c r="F13" s="621"/>
      <c r="G13" s="621"/>
      <c r="H13" s="621"/>
      <c r="I13" s="621"/>
      <c r="J13" s="616"/>
      <c r="K13" s="616"/>
      <c r="L13" s="617"/>
      <c r="N13" s="43"/>
      <c r="O13" s="44"/>
      <c r="P13" s="929"/>
      <c r="Q13" s="930"/>
      <c r="R13" s="930"/>
      <c r="S13" s="930"/>
      <c r="T13" s="930"/>
      <c r="U13" s="930"/>
      <c r="V13" s="930"/>
      <c r="W13" s="931"/>
      <c r="X13" s="52"/>
      <c r="Y13" s="391"/>
      <c r="AA13" s="43"/>
      <c r="AB13" s="44"/>
      <c r="AC13" s="929"/>
      <c r="AD13" s="930"/>
      <c r="AE13" s="930"/>
      <c r="AF13" s="930"/>
      <c r="AG13" s="930"/>
      <c r="AH13" s="930"/>
      <c r="AI13" s="930"/>
      <c r="AJ13" s="931"/>
      <c r="AK13" s="52"/>
      <c r="AL13" s="317"/>
      <c r="AN13" s="43"/>
      <c r="AO13" s="44"/>
      <c r="AP13" s="929"/>
      <c r="AQ13" s="930"/>
      <c r="AR13" s="930"/>
      <c r="AS13" s="930"/>
      <c r="AT13" s="930"/>
      <c r="AU13" s="930"/>
      <c r="AV13" s="930"/>
      <c r="AW13" s="931"/>
      <c r="AX13" s="52"/>
      <c r="AY13" s="175"/>
    </row>
    <row r="14" spans="1:51" ht="30.75" thickBot="1" x14ac:dyDescent="0.3">
      <c r="A14" s="612"/>
      <c r="B14" s="632"/>
      <c r="C14" s="625" t="s">
        <v>358</v>
      </c>
      <c r="D14" s="616"/>
      <c r="E14" s="616"/>
      <c r="F14" s="616"/>
      <c r="G14" s="616"/>
      <c r="H14" s="616"/>
      <c r="I14" s="616"/>
      <c r="J14" s="616"/>
      <c r="K14" s="616"/>
      <c r="L14" s="617"/>
      <c r="N14" s="43"/>
      <c r="O14" s="53"/>
      <c r="P14" s="54"/>
      <c r="Q14" s="55"/>
      <c r="R14" s="55"/>
      <c r="S14" s="55"/>
      <c r="T14" s="55"/>
      <c r="U14" s="55"/>
      <c r="V14" s="55"/>
      <c r="W14" s="55"/>
      <c r="X14" s="226" t="s">
        <v>35</v>
      </c>
      <c r="Y14" s="228" t="s">
        <v>23</v>
      </c>
      <c r="AA14" s="43"/>
      <c r="AB14" s="53"/>
      <c r="AC14" s="54"/>
      <c r="AD14" s="55"/>
      <c r="AE14" s="55"/>
      <c r="AF14" s="55"/>
      <c r="AG14" s="55"/>
      <c r="AH14" s="55"/>
      <c r="AI14" s="55"/>
      <c r="AJ14" s="55"/>
      <c r="AK14" s="226" t="s">
        <v>35</v>
      </c>
      <c r="AL14" s="228" t="s">
        <v>23</v>
      </c>
      <c r="AN14" s="43"/>
      <c r="AO14" s="53"/>
      <c r="AP14" s="54"/>
      <c r="AQ14" s="55"/>
      <c r="AR14" s="55"/>
      <c r="AS14" s="55"/>
      <c r="AT14" s="55"/>
      <c r="AU14" s="55"/>
      <c r="AV14" s="55"/>
      <c r="AW14" s="55"/>
      <c r="AX14" s="226" t="s">
        <v>35</v>
      </c>
      <c r="AY14" s="228" t="s">
        <v>23</v>
      </c>
    </row>
    <row r="15" spans="1:51" ht="15.75" x14ac:dyDescent="0.25">
      <c r="A15" s="612"/>
      <c r="B15" s="632"/>
      <c r="C15" s="623" t="s">
        <v>359</v>
      </c>
      <c r="D15" s="624"/>
      <c r="E15" s="624"/>
      <c r="F15" s="621"/>
      <c r="G15" s="621"/>
      <c r="H15" s="621"/>
      <c r="I15" s="621"/>
      <c r="J15" s="616"/>
      <c r="K15" s="616"/>
      <c r="L15" s="617"/>
      <c r="N15" s="43"/>
      <c r="O15" s="230">
        <v>1</v>
      </c>
      <c r="P15" s="394" t="s">
        <v>71</v>
      </c>
      <c r="Q15" s="100"/>
      <c r="R15" s="100"/>
      <c r="S15" s="100"/>
      <c r="T15" s="97"/>
      <c r="U15" s="97"/>
      <c r="V15" s="97"/>
      <c r="W15" s="97"/>
      <c r="X15" s="98"/>
      <c r="Y15" s="200"/>
      <c r="AA15" s="43"/>
      <c r="AB15" s="230">
        <v>1</v>
      </c>
      <c r="AC15" s="320" t="s">
        <v>71</v>
      </c>
      <c r="AD15" s="100"/>
      <c r="AE15" s="100"/>
      <c r="AF15" s="100"/>
      <c r="AG15" s="97"/>
      <c r="AH15" s="97"/>
      <c r="AI15" s="97"/>
      <c r="AJ15" s="97"/>
      <c r="AK15" s="98"/>
      <c r="AL15" s="200"/>
      <c r="AN15" s="43"/>
      <c r="AO15" s="230">
        <v>1</v>
      </c>
      <c r="AP15" s="178" t="s">
        <v>71</v>
      </c>
      <c r="AQ15" s="100"/>
      <c r="AR15" s="100"/>
      <c r="AS15" s="100"/>
      <c r="AT15" s="97"/>
      <c r="AU15" s="97"/>
      <c r="AV15" s="97"/>
      <c r="AW15" s="97"/>
      <c r="AX15" s="98"/>
      <c r="AY15" s="200"/>
    </row>
    <row r="16" spans="1:51" ht="15.75" x14ac:dyDescent="0.25">
      <c r="A16" s="612"/>
      <c r="B16" s="632"/>
      <c r="C16" s="625" t="s">
        <v>360</v>
      </c>
      <c r="D16" s="616"/>
      <c r="E16" s="616"/>
      <c r="F16" s="616"/>
      <c r="G16" s="616"/>
      <c r="H16" s="616"/>
      <c r="I16" s="616"/>
      <c r="J16" s="616"/>
      <c r="K16" s="616"/>
      <c r="L16" s="617"/>
      <c r="N16" s="43"/>
      <c r="O16" s="120"/>
      <c r="P16" s="394" t="s">
        <v>72</v>
      </c>
      <c r="Q16" s="100"/>
      <c r="R16" s="100"/>
      <c r="S16" s="100"/>
      <c r="T16" s="100"/>
      <c r="U16" s="100"/>
      <c r="V16" s="100"/>
      <c r="W16" s="100"/>
      <c r="X16" s="64" t="s">
        <v>154</v>
      </c>
      <c r="Y16" s="138">
        <v>170000</v>
      </c>
      <c r="AA16" s="43"/>
      <c r="AB16" s="120"/>
      <c r="AC16" s="320" t="s">
        <v>72</v>
      </c>
      <c r="AD16" s="100"/>
      <c r="AE16" s="100"/>
      <c r="AF16" s="100"/>
      <c r="AG16" s="100"/>
      <c r="AH16" s="100"/>
      <c r="AI16" s="100"/>
      <c r="AJ16" s="100"/>
      <c r="AK16" s="64" t="s">
        <v>154</v>
      </c>
      <c r="AL16" s="138">
        <v>170000</v>
      </c>
      <c r="AN16" s="43"/>
      <c r="AO16" s="120"/>
      <c r="AP16" s="178" t="s">
        <v>72</v>
      </c>
      <c r="AQ16" s="100"/>
      <c r="AR16" s="100"/>
      <c r="AS16" s="100"/>
      <c r="AT16" s="100"/>
      <c r="AU16" s="100"/>
      <c r="AV16" s="100"/>
      <c r="AW16" s="100"/>
      <c r="AX16" s="64" t="s">
        <v>154</v>
      </c>
      <c r="AY16" s="138">
        <v>170000</v>
      </c>
    </row>
    <row r="17" spans="1:51" ht="15.75" x14ac:dyDescent="0.25">
      <c r="A17" s="612"/>
      <c r="B17" s="632"/>
      <c r="C17" s="625" t="s">
        <v>361</v>
      </c>
      <c r="D17" s="616"/>
      <c r="E17" s="621"/>
      <c r="F17" s="621"/>
      <c r="G17" s="621"/>
      <c r="H17" s="621"/>
      <c r="I17" s="621"/>
      <c r="J17" s="616"/>
      <c r="K17" s="616"/>
      <c r="L17" s="617"/>
      <c r="N17" s="43"/>
      <c r="O17" s="229"/>
      <c r="P17" s="380" t="s">
        <v>73</v>
      </c>
      <c r="Q17" s="381"/>
      <c r="R17" s="381"/>
      <c r="S17" s="381"/>
      <c r="T17" s="381"/>
      <c r="U17" s="381"/>
      <c r="V17" s="381"/>
      <c r="W17" s="382"/>
      <c r="X17" s="101" t="s">
        <v>155</v>
      </c>
      <c r="Y17" s="205">
        <v>185000</v>
      </c>
      <c r="AA17" s="43"/>
      <c r="AB17" s="229"/>
      <c r="AC17" s="304" t="s">
        <v>73</v>
      </c>
      <c r="AD17" s="305"/>
      <c r="AE17" s="305"/>
      <c r="AF17" s="305"/>
      <c r="AG17" s="305"/>
      <c r="AH17" s="305"/>
      <c r="AI17" s="305"/>
      <c r="AJ17" s="306"/>
      <c r="AK17" s="101" t="s">
        <v>155</v>
      </c>
      <c r="AL17" s="205">
        <v>185000</v>
      </c>
      <c r="AN17" s="43"/>
      <c r="AO17" s="229"/>
      <c r="AP17" s="164" t="s">
        <v>73</v>
      </c>
      <c r="AQ17" s="165"/>
      <c r="AR17" s="165"/>
      <c r="AS17" s="165"/>
      <c r="AT17" s="165"/>
      <c r="AU17" s="165"/>
      <c r="AV17" s="165"/>
      <c r="AW17" s="166"/>
      <c r="AX17" s="101" t="s">
        <v>155</v>
      </c>
      <c r="AY17" s="205">
        <v>185000</v>
      </c>
    </row>
    <row r="18" spans="1:51" ht="15.75" x14ac:dyDescent="0.25">
      <c r="A18" s="612"/>
      <c r="B18" s="632"/>
      <c r="C18" s="625" t="s">
        <v>362</v>
      </c>
      <c r="D18" s="616"/>
      <c r="E18" s="616"/>
      <c r="F18" s="616"/>
      <c r="G18" s="616"/>
      <c r="H18" s="616"/>
      <c r="I18" s="616"/>
      <c r="J18" s="616"/>
      <c r="K18" s="616"/>
      <c r="L18" s="617"/>
      <c r="N18" s="43"/>
      <c r="O18" s="230"/>
      <c r="P18" s="383" t="s">
        <v>74</v>
      </c>
      <c r="Q18" s="384"/>
      <c r="R18" s="384"/>
      <c r="S18" s="384"/>
      <c r="T18" s="384"/>
      <c r="U18" s="384"/>
      <c r="V18" s="384"/>
      <c r="W18" s="385"/>
      <c r="X18" s="104" t="s">
        <v>156</v>
      </c>
      <c r="Y18" s="205">
        <v>175000</v>
      </c>
      <c r="AA18" s="43"/>
      <c r="AB18" s="230"/>
      <c r="AC18" s="310" t="s">
        <v>74</v>
      </c>
      <c r="AD18" s="311"/>
      <c r="AE18" s="311"/>
      <c r="AF18" s="311"/>
      <c r="AG18" s="311"/>
      <c r="AH18" s="311"/>
      <c r="AI18" s="311"/>
      <c r="AJ18" s="312"/>
      <c r="AK18" s="104" t="s">
        <v>156</v>
      </c>
      <c r="AL18" s="205">
        <v>175000</v>
      </c>
      <c r="AN18" s="43"/>
      <c r="AO18" s="230"/>
      <c r="AP18" s="167" t="s">
        <v>74</v>
      </c>
      <c r="AQ18" s="168"/>
      <c r="AR18" s="168"/>
      <c r="AS18" s="168"/>
      <c r="AT18" s="168"/>
      <c r="AU18" s="168"/>
      <c r="AV18" s="168"/>
      <c r="AW18" s="169"/>
      <c r="AX18" s="104" t="s">
        <v>156</v>
      </c>
      <c r="AY18" s="205">
        <v>175000</v>
      </c>
    </row>
    <row r="19" spans="1:51" ht="16.5" thickBot="1" x14ac:dyDescent="0.3">
      <c r="A19" s="612"/>
      <c r="B19" s="626"/>
      <c r="C19" s="625"/>
      <c r="D19" s="616"/>
      <c r="E19" s="616"/>
      <c r="F19" s="616"/>
      <c r="G19" s="616"/>
      <c r="H19" s="616"/>
      <c r="I19" s="616"/>
      <c r="J19" s="616"/>
      <c r="K19" s="616"/>
      <c r="L19" s="617"/>
      <c r="N19" s="43"/>
      <c r="O19" s="230"/>
      <c r="P19" s="386"/>
      <c r="Q19" s="387"/>
      <c r="R19" s="387"/>
      <c r="S19" s="387"/>
      <c r="T19" s="387"/>
      <c r="U19" s="387"/>
      <c r="V19" s="387"/>
      <c r="W19" s="388"/>
      <c r="X19" s="104"/>
      <c r="Y19" s="205"/>
      <c r="AA19" s="43"/>
      <c r="AB19" s="230"/>
      <c r="AC19" s="307"/>
      <c r="AD19" s="308"/>
      <c r="AE19" s="308"/>
      <c r="AF19" s="308"/>
      <c r="AG19" s="308"/>
      <c r="AH19" s="308"/>
      <c r="AI19" s="308"/>
      <c r="AJ19" s="309"/>
      <c r="AK19" s="104"/>
      <c r="AL19" s="205"/>
      <c r="AN19" s="43"/>
      <c r="AO19" s="230"/>
      <c r="AP19" s="170"/>
      <c r="AQ19" s="171"/>
      <c r="AR19" s="171"/>
      <c r="AS19" s="171"/>
      <c r="AT19" s="171"/>
      <c r="AU19" s="171"/>
      <c r="AV19" s="171"/>
      <c r="AW19" s="172"/>
      <c r="AX19" s="104"/>
      <c r="AY19" s="205"/>
    </row>
    <row r="20" spans="1:51" ht="15.75" x14ac:dyDescent="0.25">
      <c r="A20" s="328" t="s">
        <v>43</v>
      </c>
      <c r="B20" s="329"/>
      <c r="C20" s="329"/>
      <c r="D20" s="329"/>
      <c r="E20" s="329"/>
      <c r="F20" s="329"/>
      <c r="G20" s="329"/>
      <c r="H20" s="329"/>
      <c r="I20" s="330" t="s">
        <v>4</v>
      </c>
      <c r="J20" s="330">
        <v>1</v>
      </c>
      <c r="K20" s="330" t="s">
        <v>5</v>
      </c>
      <c r="L20" s="659">
        <v>1</v>
      </c>
      <c r="N20" s="43"/>
      <c r="O20" s="230">
        <v>2</v>
      </c>
      <c r="P20" s="386" t="s">
        <v>224</v>
      </c>
      <c r="Q20" s="387"/>
      <c r="R20" s="387"/>
      <c r="S20" s="387"/>
      <c r="T20" s="387"/>
      <c r="U20" s="387"/>
      <c r="V20" s="387"/>
      <c r="W20" s="388"/>
      <c r="X20" s="104" t="s">
        <v>157</v>
      </c>
      <c r="Y20" s="205">
        <v>260000</v>
      </c>
      <c r="AA20" s="43"/>
      <c r="AB20" s="230">
        <v>2</v>
      </c>
      <c r="AC20" s="307" t="s">
        <v>224</v>
      </c>
      <c r="AD20" s="308"/>
      <c r="AE20" s="308"/>
      <c r="AF20" s="308"/>
      <c r="AG20" s="308"/>
      <c r="AH20" s="308"/>
      <c r="AI20" s="308"/>
      <c r="AJ20" s="309"/>
      <c r="AK20" s="104" t="s">
        <v>157</v>
      </c>
      <c r="AL20" s="205">
        <v>260000</v>
      </c>
      <c r="AN20" s="43"/>
      <c r="AO20" s="230">
        <v>2</v>
      </c>
      <c r="AP20" s="170" t="s">
        <v>75</v>
      </c>
      <c r="AQ20" s="171"/>
      <c r="AR20" s="171"/>
      <c r="AS20" s="171"/>
      <c r="AT20" s="171"/>
      <c r="AU20" s="171"/>
      <c r="AV20" s="171"/>
      <c r="AW20" s="172"/>
      <c r="AX20" s="104" t="s">
        <v>157</v>
      </c>
      <c r="AY20" s="205">
        <v>260000</v>
      </c>
    </row>
    <row r="21" spans="1:51" ht="15.6" customHeight="1" x14ac:dyDescent="0.25">
      <c r="A21" s="333" t="s">
        <v>6</v>
      </c>
      <c r="B21" s="345" t="s">
        <v>44</v>
      </c>
      <c r="C21" s="345"/>
      <c r="D21" s="345"/>
      <c r="E21" s="345"/>
      <c r="F21" s="595"/>
      <c r="G21" s="595"/>
      <c r="H21" s="338" t="s">
        <v>7</v>
      </c>
      <c r="I21" s="646" t="s">
        <v>8</v>
      </c>
      <c r="J21" s="338" t="s">
        <v>9</v>
      </c>
      <c r="K21" s="647" t="s">
        <v>10</v>
      </c>
      <c r="L21" s="1001">
        <v>2</v>
      </c>
      <c r="N21" s="43"/>
      <c r="O21" s="229">
        <v>3</v>
      </c>
      <c r="P21" s="58" t="s">
        <v>76</v>
      </c>
      <c r="Q21" s="395"/>
      <c r="R21" s="59"/>
      <c r="S21" s="395"/>
      <c r="T21" s="60"/>
      <c r="U21" s="395"/>
      <c r="V21" s="60"/>
      <c r="W21" s="395"/>
      <c r="X21" s="104" t="s">
        <v>158</v>
      </c>
      <c r="Y21" s="205">
        <v>350000</v>
      </c>
      <c r="AA21" s="43"/>
      <c r="AB21" s="229">
        <v>3</v>
      </c>
      <c r="AC21" s="58" t="s">
        <v>76</v>
      </c>
      <c r="AD21" s="321"/>
      <c r="AE21" s="59"/>
      <c r="AF21" s="321"/>
      <c r="AG21" s="60"/>
      <c r="AH21" s="321"/>
      <c r="AI21" s="60"/>
      <c r="AJ21" s="321"/>
      <c r="AK21" s="104" t="s">
        <v>158</v>
      </c>
      <c r="AL21" s="205">
        <v>350000</v>
      </c>
      <c r="AN21" s="43"/>
      <c r="AO21" s="229">
        <v>3</v>
      </c>
      <c r="AP21" s="58" t="s">
        <v>76</v>
      </c>
      <c r="AQ21" s="179"/>
      <c r="AR21" s="59"/>
      <c r="AS21" s="179"/>
      <c r="AT21" s="60"/>
      <c r="AU21" s="179"/>
      <c r="AV21" s="60"/>
      <c r="AW21" s="179"/>
      <c r="AX21" s="104" t="s">
        <v>158</v>
      </c>
      <c r="AY21" s="205">
        <v>350000</v>
      </c>
    </row>
    <row r="22" spans="1:51" ht="15.6" customHeight="1" x14ac:dyDescent="0.25">
      <c r="A22" s="648" t="s">
        <v>45</v>
      </c>
      <c r="B22" s="1003" t="s">
        <v>379</v>
      </c>
      <c r="C22" s="1004"/>
      <c r="D22" s="1004"/>
      <c r="E22" s="1004"/>
      <c r="F22" s="1004"/>
      <c r="G22" s="1005"/>
      <c r="H22" s="649"/>
      <c r="I22" s="606" t="s">
        <v>70</v>
      </c>
      <c r="J22" s="609">
        <v>4</v>
      </c>
      <c r="K22" s="650" t="s">
        <v>11</v>
      </c>
      <c r="L22" s="1002"/>
      <c r="N22" s="43"/>
      <c r="O22" s="230">
        <v>4</v>
      </c>
      <c r="P22" s="58" t="s">
        <v>77</v>
      </c>
      <c r="Q22" s="395"/>
      <c r="R22" s="59"/>
      <c r="S22" s="395"/>
      <c r="T22" s="60"/>
      <c r="U22" s="395"/>
      <c r="V22" s="60"/>
      <c r="W22" s="395"/>
      <c r="X22" s="104"/>
      <c r="Y22" s="205"/>
      <c r="AA22" s="43"/>
      <c r="AB22" s="230">
        <v>4</v>
      </c>
      <c r="AC22" s="58" t="s">
        <v>77</v>
      </c>
      <c r="AD22" s="321"/>
      <c r="AE22" s="59"/>
      <c r="AF22" s="321"/>
      <c r="AG22" s="60"/>
      <c r="AH22" s="321"/>
      <c r="AI22" s="60"/>
      <c r="AJ22" s="321"/>
      <c r="AK22" s="104"/>
      <c r="AL22" s="205"/>
      <c r="AN22" s="43"/>
      <c r="AO22" s="230">
        <v>4</v>
      </c>
      <c r="AP22" s="58" t="s">
        <v>77</v>
      </c>
      <c r="AQ22" s="179"/>
      <c r="AR22" s="59"/>
      <c r="AS22" s="179"/>
      <c r="AT22" s="60"/>
      <c r="AU22" s="179"/>
      <c r="AV22" s="60"/>
      <c r="AW22" s="179"/>
      <c r="AX22" s="104"/>
      <c r="AY22" s="205"/>
    </row>
    <row r="23" spans="1:51" ht="15.75" x14ac:dyDescent="0.25">
      <c r="A23" s="333" t="s">
        <v>12</v>
      </c>
      <c r="B23" s="646"/>
      <c r="C23" s="646"/>
      <c r="D23" s="345" t="s">
        <v>13</v>
      </c>
      <c r="E23" s="338" t="s">
        <v>14</v>
      </c>
      <c r="F23" s="1014" t="s">
        <v>15</v>
      </c>
      <c r="G23" s="1015"/>
      <c r="H23" s="1014" t="s">
        <v>16</v>
      </c>
      <c r="I23" s="1015"/>
      <c r="J23" s="345"/>
      <c r="K23" s="345" t="s">
        <v>17</v>
      </c>
      <c r="L23" s="651"/>
      <c r="N23" s="43"/>
      <c r="O23" s="121"/>
      <c r="P23" s="58" t="s">
        <v>78</v>
      </c>
      <c r="Q23" s="395"/>
      <c r="R23" s="59"/>
      <c r="S23" s="395"/>
      <c r="T23" s="60"/>
      <c r="U23" s="395"/>
      <c r="V23" s="60"/>
      <c r="W23" s="395"/>
      <c r="X23" s="104" t="s">
        <v>159</v>
      </c>
      <c r="Y23" s="205">
        <v>900000</v>
      </c>
      <c r="AA23" s="43"/>
      <c r="AB23" s="121"/>
      <c r="AC23" s="58" t="s">
        <v>78</v>
      </c>
      <c r="AD23" s="321"/>
      <c r="AE23" s="59"/>
      <c r="AF23" s="321"/>
      <c r="AG23" s="60"/>
      <c r="AH23" s="321"/>
      <c r="AI23" s="60"/>
      <c r="AJ23" s="321"/>
      <c r="AK23" s="104" t="s">
        <v>159</v>
      </c>
      <c r="AL23" s="205">
        <v>900000</v>
      </c>
      <c r="AN23" s="43"/>
      <c r="AO23" s="121"/>
      <c r="AP23" s="58" t="s">
        <v>78</v>
      </c>
      <c r="AQ23" s="179"/>
      <c r="AR23" s="59"/>
      <c r="AS23" s="179"/>
      <c r="AT23" s="60"/>
      <c r="AU23" s="179"/>
      <c r="AV23" s="60"/>
      <c r="AW23" s="179"/>
      <c r="AX23" s="104" t="s">
        <v>159</v>
      </c>
      <c r="AY23" s="205">
        <v>900000</v>
      </c>
    </row>
    <row r="24" spans="1:51" ht="16.5" thickBot="1" x14ac:dyDescent="0.3">
      <c r="A24" s="1006" t="s">
        <v>352</v>
      </c>
      <c r="B24" s="1007"/>
      <c r="C24" s="1008"/>
      <c r="D24" s="149" t="s">
        <v>18</v>
      </c>
      <c r="E24" s="652" t="s">
        <v>353</v>
      </c>
      <c r="F24" s="1009">
        <v>44804</v>
      </c>
      <c r="G24" s="1010"/>
      <c r="H24" s="652"/>
      <c r="I24" s="653"/>
      <c r="J24" s="1011">
        <v>870000070118</v>
      </c>
      <c r="K24" s="1012"/>
      <c r="L24" s="1013"/>
      <c r="N24" s="43"/>
      <c r="O24" s="121"/>
      <c r="P24" s="58" t="s">
        <v>79</v>
      </c>
      <c r="Q24" s="395"/>
      <c r="R24" s="59"/>
      <c r="S24" s="395"/>
      <c r="T24" s="60"/>
      <c r="U24" s="395"/>
      <c r="V24" s="60"/>
      <c r="W24" s="395"/>
      <c r="X24" s="63" t="s">
        <v>160</v>
      </c>
      <c r="Y24" s="206">
        <v>220000</v>
      </c>
      <c r="AA24" s="43"/>
      <c r="AB24" s="121"/>
      <c r="AC24" s="58" t="s">
        <v>79</v>
      </c>
      <c r="AD24" s="321"/>
      <c r="AE24" s="59"/>
      <c r="AF24" s="321"/>
      <c r="AG24" s="60"/>
      <c r="AH24" s="321"/>
      <c r="AI24" s="60"/>
      <c r="AJ24" s="321"/>
      <c r="AK24" s="63" t="s">
        <v>160</v>
      </c>
      <c r="AL24" s="206">
        <v>220000</v>
      </c>
      <c r="AN24" s="43"/>
      <c r="AO24" s="121"/>
      <c r="AP24" s="58" t="s">
        <v>79</v>
      </c>
      <c r="AQ24" s="179"/>
      <c r="AR24" s="59"/>
      <c r="AS24" s="179"/>
      <c r="AT24" s="60"/>
      <c r="AU24" s="179"/>
      <c r="AV24" s="60"/>
      <c r="AW24" s="179"/>
      <c r="AX24" s="63" t="s">
        <v>160</v>
      </c>
      <c r="AY24" s="206">
        <v>220000</v>
      </c>
    </row>
    <row r="25" spans="1:51" ht="16.5" thickBot="1" x14ac:dyDescent="0.3">
      <c r="A25" s="654" t="s">
        <v>19</v>
      </c>
      <c r="B25" s="655" t="s">
        <v>20</v>
      </c>
      <c r="C25" s="655" t="s">
        <v>21</v>
      </c>
      <c r="D25" s="656"/>
      <c r="E25" s="656"/>
      <c r="F25" s="656"/>
      <c r="G25" s="656"/>
      <c r="H25" s="656"/>
      <c r="I25" s="656"/>
      <c r="J25" s="656"/>
      <c r="K25" s="656"/>
      <c r="L25" s="657"/>
      <c r="N25" s="43"/>
      <c r="O25" s="121"/>
      <c r="P25" s="58" t="s">
        <v>80</v>
      </c>
      <c r="Q25" s="395"/>
      <c r="R25" s="59"/>
      <c r="S25" s="395"/>
      <c r="T25" s="59"/>
      <c r="U25" s="395"/>
      <c r="V25" s="59"/>
      <c r="W25" s="395"/>
      <c r="X25" s="64" t="s">
        <v>161</v>
      </c>
      <c r="Y25" s="206">
        <v>100000</v>
      </c>
      <c r="AA25" s="43"/>
      <c r="AB25" s="121"/>
      <c r="AC25" s="58" t="s">
        <v>80</v>
      </c>
      <c r="AD25" s="321"/>
      <c r="AE25" s="59"/>
      <c r="AF25" s="321"/>
      <c r="AG25" s="59"/>
      <c r="AH25" s="321"/>
      <c r="AI25" s="59"/>
      <c r="AJ25" s="321"/>
      <c r="AK25" s="64" t="s">
        <v>161</v>
      </c>
      <c r="AL25" s="206">
        <v>100000</v>
      </c>
      <c r="AN25" s="43"/>
      <c r="AO25" s="121"/>
      <c r="AP25" s="58" t="s">
        <v>80</v>
      </c>
      <c r="AQ25" s="179"/>
      <c r="AR25" s="59"/>
      <c r="AS25" s="179"/>
      <c r="AT25" s="59"/>
      <c r="AU25" s="179"/>
      <c r="AV25" s="59"/>
      <c r="AW25" s="179"/>
      <c r="AX25" s="64" t="s">
        <v>161</v>
      </c>
      <c r="AY25" s="206">
        <v>100000</v>
      </c>
    </row>
    <row r="26" spans="1:51" ht="15.75" x14ac:dyDescent="0.25">
      <c r="A26" s="150"/>
      <c r="B26" s="660"/>
      <c r="C26" s="631"/>
      <c r="D26" s="152"/>
      <c r="E26" s="152"/>
      <c r="F26" s="152"/>
      <c r="G26" s="152"/>
      <c r="H26" s="152"/>
      <c r="I26" s="152"/>
      <c r="J26" s="153"/>
      <c r="K26" s="153"/>
      <c r="L26" s="154"/>
      <c r="N26" s="43"/>
      <c r="O26" s="121"/>
      <c r="P26" s="394" t="s">
        <v>81</v>
      </c>
      <c r="Q26" s="66"/>
      <c r="R26" s="395"/>
      <c r="S26" s="66"/>
      <c r="T26" s="395"/>
      <c r="U26" s="66"/>
      <c r="V26" s="395"/>
      <c r="W26" s="66"/>
      <c r="X26" s="67" t="s">
        <v>162</v>
      </c>
      <c r="Y26" s="207">
        <v>300000</v>
      </c>
      <c r="AA26" s="43"/>
      <c r="AB26" s="121"/>
      <c r="AC26" s="320" t="s">
        <v>81</v>
      </c>
      <c r="AD26" s="66"/>
      <c r="AE26" s="321"/>
      <c r="AF26" s="66"/>
      <c r="AG26" s="321"/>
      <c r="AH26" s="66"/>
      <c r="AI26" s="321"/>
      <c r="AJ26" s="66"/>
      <c r="AK26" s="67" t="s">
        <v>162</v>
      </c>
      <c r="AL26" s="207">
        <v>300000</v>
      </c>
      <c r="AN26" s="43"/>
      <c r="AO26" s="121"/>
      <c r="AP26" s="178" t="s">
        <v>81</v>
      </c>
      <c r="AQ26" s="66"/>
      <c r="AR26" s="179"/>
      <c r="AS26" s="66"/>
      <c r="AT26" s="179"/>
      <c r="AU26" s="66"/>
      <c r="AV26" s="179"/>
      <c r="AW26" s="66"/>
      <c r="AX26" s="67" t="s">
        <v>162</v>
      </c>
      <c r="AY26" s="207">
        <v>300000</v>
      </c>
    </row>
    <row r="27" spans="1:51" ht="15.75" x14ac:dyDescent="0.25">
      <c r="A27" s="612" t="s">
        <v>241</v>
      </c>
      <c r="B27" s="626"/>
      <c r="C27" s="621" t="s">
        <v>375</v>
      </c>
      <c r="D27" s="616"/>
      <c r="E27" s="616"/>
      <c r="F27" s="616"/>
      <c r="G27" s="616"/>
      <c r="H27" s="616"/>
      <c r="I27" s="616"/>
      <c r="J27" s="616"/>
      <c r="K27" s="616"/>
      <c r="L27" s="617"/>
      <c r="N27" s="43"/>
      <c r="O27" s="121"/>
      <c r="P27" s="68" t="s">
        <v>82</v>
      </c>
      <c r="Q27" s="69"/>
      <c r="R27" s="395"/>
      <c r="S27" s="395"/>
      <c r="T27" s="395"/>
      <c r="U27" s="395"/>
      <c r="V27" s="395"/>
      <c r="W27" s="395"/>
      <c r="X27" s="63" t="s">
        <v>161</v>
      </c>
      <c r="Y27" s="208">
        <v>100000</v>
      </c>
      <c r="AA27" s="43"/>
      <c r="AB27" s="121"/>
      <c r="AC27" s="68" t="s">
        <v>82</v>
      </c>
      <c r="AD27" s="69"/>
      <c r="AE27" s="321"/>
      <c r="AF27" s="321"/>
      <c r="AG27" s="321"/>
      <c r="AH27" s="321"/>
      <c r="AI27" s="321"/>
      <c r="AJ27" s="321"/>
      <c r="AK27" s="63" t="s">
        <v>161</v>
      </c>
      <c r="AL27" s="208">
        <v>100000</v>
      </c>
      <c r="AN27" s="43"/>
      <c r="AO27" s="121"/>
      <c r="AP27" s="68" t="s">
        <v>82</v>
      </c>
      <c r="AQ27" s="69"/>
      <c r="AR27" s="179"/>
      <c r="AS27" s="179"/>
      <c r="AT27" s="179"/>
      <c r="AU27" s="179"/>
      <c r="AV27" s="179"/>
      <c r="AW27" s="179"/>
      <c r="AX27" s="63" t="s">
        <v>161</v>
      </c>
      <c r="AY27" s="208">
        <v>100000</v>
      </c>
    </row>
    <row r="28" spans="1:51" ht="26.25" x14ac:dyDescent="0.25">
      <c r="A28" s="612"/>
      <c r="B28" s="632"/>
      <c r="C28" s="616" t="s">
        <v>376</v>
      </c>
      <c r="D28" s="616"/>
      <c r="E28" s="616"/>
      <c r="F28" s="616"/>
      <c r="G28" s="616"/>
      <c r="H28" s="616"/>
      <c r="I28" s="616"/>
      <c r="J28" s="616"/>
      <c r="K28" s="616"/>
      <c r="L28" s="617"/>
      <c r="M28" s="710" t="s">
        <v>550</v>
      </c>
      <c r="N28" s="43"/>
      <c r="O28" s="122"/>
      <c r="P28" s="392" t="s">
        <v>83</v>
      </c>
      <c r="Q28" s="393"/>
      <c r="R28" s="393"/>
      <c r="S28" s="393"/>
      <c r="T28" s="393"/>
      <c r="U28" s="393"/>
      <c r="V28" s="393"/>
      <c r="W28" s="393"/>
      <c r="X28" s="67" t="s">
        <v>163</v>
      </c>
      <c r="Y28" s="208">
        <v>70000</v>
      </c>
      <c r="AA28" s="43"/>
      <c r="AB28" s="122"/>
      <c r="AC28" s="318" t="s">
        <v>83</v>
      </c>
      <c r="AD28" s="319"/>
      <c r="AE28" s="319"/>
      <c r="AF28" s="319"/>
      <c r="AG28" s="319"/>
      <c r="AH28" s="319"/>
      <c r="AI28" s="319"/>
      <c r="AJ28" s="319"/>
      <c r="AK28" s="67" t="s">
        <v>163</v>
      </c>
      <c r="AL28" s="208">
        <v>70000</v>
      </c>
      <c r="AN28" s="43"/>
      <c r="AO28" s="122"/>
      <c r="AP28" s="176" t="s">
        <v>83</v>
      </c>
      <c r="AQ28" s="177"/>
      <c r="AR28" s="177"/>
      <c r="AS28" s="177"/>
      <c r="AT28" s="177"/>
      <c r="AU28" s="177"/>
      <c r="AV28" s="177"/>
      <c r="AW28" s="177"/>
      <c r="AX28" s="67" t="s">
        <v>163</v>
      </c>
      <c r="AY28" s="208">
        <v>70000</v>
      </c>
    </row>
    <row r="29" spans="1:51" ht="15.75" x14ac:dyDescent="0.25">
      <c r="A29" s="612"/>
      <c r="B29" s="632"/>
      <c r="C29" s="616" t="s">
        <v>377</v>
      </c>
      <c r="D29" s="616"/>
      <c r="E29" s="616"/>
      <c r="F29" s="616"/>
      <c r="G29" s="616"/>
      <c r="H29" s="616"/>
      <c r="I29" s="616"/>
      <c r="J29" s="616"/>
      <c r="K29" s="616"/>
      <c r="L29" s="617"/>
      <c r="N29" s="43"/>
      <c r="O29" s="407">
        <v>5</v>
      </c>
      <c r="P29" s="395" t="s">
        <v>84</v>
      </c>
      <c r="Q29" s="395"/>
      <c r="R29" s="395"/>
      <c r="S29" s="395"/>
      <c r="T29" s="395"/>
      <c r="U29" s="395"/>
      <c r="V29" s="395"/>
      <c r="W29" s="395"/>
      <c r="X29" s="64" t="s">
        <v>113</v>
      </c>
      <c r="Y29" s="207">
        <v>20000</v>
      </c>
      <c r="AA29" s="43"/>
      <c r="AB29" s="123">
        <v>5</v>
      </c>
      <c r="AC29" s="320" t="s">
        <v>84</v>
      </c>
      <c r="AD29" s="321"/>
      <c r="AE29" s="321"/>
      <c r="AF29" s="321"/>
      <c r="AG29" s="321"/>
      <c r="AH29" s="321"/>
      <c r="AI29" s="321"/>
      <c r="AJ29" s="321"/>
      <c r="AK29" s="64" t="s">
        <v>113</v>
      </c>
      <c r="AL29" s="207">
        <v>20000</v>
      </c>
      <c r="AN29" s="43"/>
      <c r="AO29" s="123">
        <v>5</v>
      </c>
      <c r="AP29" s="178" t="s">
        <v>84</v>
      </c>
      <c r="AQ29" s="179"/>
      <c r="AR29" s="179"/>
      <c r="AS29" s="179"/>
      <c r="AT29" s="179"/>
      <c r="AU29" s="179"/>
      <c r="AV29" s="179"/>
      <c r="AW29" s="179"/>
      <c r="AX29" s="64" t="s">
        <v>113</v>
      </c>
      <c r="AY29" s="207">
        <v>20000</v>
      </c>
    </row>
    <row r="30" spans="1:51" ht="15.75" x14ac:dyDescent="0.25">
      <c r="A30" s="612"/>
      <c r="B30" s="626"/>
      <c r="C30" s="616" t="s">
        <v>378</v>
      </c>
      <c r="D30" s="616"/>
      <c r="E30" s="616"/>
      <c r="F30" s="616"/>
      <c r="G30" s="616"/>
      <c r="H30" s="616"/>
      <c r="I30" s="616"/>
      <c r="J30" s="616"/>
      <c r="K30" s="616"/>
      <c r="L30" s="617"/>
      <c r="N30" s="43"/>
      <c r="O30" s="408">
        <v>6</v>
      </c>
      <c r="P30" s="395" t="s">
        <v>85</v>
      </c>
      <c r="Q30" s="395"/>
      <c r="R30" s="395"/>
      <c r="S30" s="395"/>
      <c r="T30" s="395"/>
      <c r="U30" s="395"/>
      <c r="V30" s="395"/>
      <c r="W30" s="395"/>
      <c r="X30" s="64" t="s">
        <v>158</v>
      </c>
      <c r="Y30" s="207">
        <v>300000</v>
      </c>
      <c r="AA30" s="43"/>
      <c r="AB30" s="124">
        <v>6</v>
      </c>
      <c r="AC30" s="320" t="s">
        <v>85</v>
      </c>
      <c r="AD30" s="321"/>
      <c r="AE30" s="321"/>
      <c r="AF30" s="321"/>
      <c r="AG30" s="321"/>
      <c r="AH30" s="321"/>
      <c r="AI30" s="321"/>
      <c r="AJ30" s="321"/>
      <c r="AK30" s="64" t="s">
        <v>158</v>
      </c>
      <c r="AL30" s="207">
        <v>300000</v>
      </c>
      <c r="AN30" s="43"/>
      <c r="AO30" s="124">
        <v>6</v>
      </c>
      <c r="AP30" s="178" t="s">
        <v>85</v>
      </c>
      <c r="AQ30" s="179"/>
      <c r="AR30" s="179"/>
      <c r="AS30" s="179"/>
      <c r="AT30" s="179"/>
      <c r="AU30" s="179"/>
      <c r="AV30" s="179"/>
      <c r="AW30" s="179"/>
      <c r="AX30" s="64" t="s">
        <v>158</v>
      </c>
      <c r="AY30" s="207">
        <v>300000</v>
      </c>
    </row>
    <row r="31" spans="1:51" ht="16.5" thickBot="1" x14ac:dyDescent="0.3">
      <c r="A31" s="612"/>
      <c r="B31" s="632"/>
      <c r="C31" s="625"/>
      <c r="D31" s="616"/>
      <c r="E31" s="616"/>
      <c r="F31" s="616"/>
      <c r="G31" s="616"/>
      <c r="H31" s="616"/>
      <c r="I31" s="616"/>
      <c r="J31" s="616"/>
      <c r="K31" s="616"/>
      <c r="L31" s="627"/>
      <c r="N31" s="43"/>
      <c r="O31" s="409"/>
      <c r="P31" s="406"/>
      <c r="Q31" s="406"/>
      <c r="R31" s="406"/>
      <c r="S31" s="406"/>
      <c r="T31" s="406"/>
      <c r="U31" s="406"/>
      <c r="V31" s="406"/>
      <c r="W31" s="406"/>
      <c r="X31" s="412"/>
      <c r="Y31" s="413"/>
      <c r="AA31" s="43"/>
      <c r="AB31" s="123">
        <v>7</v>
      </c>
      <c r="AC31" s="320" t="s">
        <v>86</v>
      </c>
      <c r="AD31" s="321"/>
      <c r="AE31" s="321"/>
      <c r="AF31" s="321"/>
      <c r="AG31" s="321"/>
      <c r="AH31" s="321"/>
      <c r="AI31" s="321"/>
      <c r="AJ31" s="321"/>
      <c r="AK31" s="64" t="s">
        <v>164</v>
      </c>
      <c r="AL31" s="207">
        <v>1800000</v>
      </c>
      <c r="AN31" s="43"/>
      <c r="AO31" s="123">
        <v>7</v>
      </c>
      <c r="AP31" s="178" t="s">
        <v>86</v>
      </c>
      <c r="AQ31" s="179"/>
      <c r="AR31" s="179"/>
      <c r="AS31" s="179"/>
      <c r="AT31" s="179"/>
      <c r="AU31" s="179"/>
      <c r="AV31" s="179"/>
      <c r="AW31" s="179"/>
      <c r="AX31" s="64" t="s">
        <v>164</v>
      </c>
      <c r="AY31" s="207">
        <v>1800000</v>
      </c>
    </row>
    <row r="32" spans="1:51" ht="15.75" x14ac:dyDescent="0.25">
      <c r="A32" s="328" t="s">
        <v>43</v>
      </c>
      <c r="B32" s="329"/>
      <c r="C32" s="329"/>
      <c r="D32" s="329"/>
      <c r="E32" s="329"/>
      <c r="F32" s="329"/>
      <c r="G32" s="329"/>
      <c r="H32" s="329"/>
      <c r="I32" s="330" t="s">
        <v>4</v>
      </c>
      <c r="J32" s="330">
        <v>1</v>
      </c>
      <c r="K32" s="330" t="s">
        <v>5</v>
      </c>
      <c r="L32" s="659">
        <v>1</v>
      </c>
      <c r="N32" s="43"/>
      <c r="O32" s="409"/>
      <c r="P32" s="406"/>
      <c r="Q32" s="406"/>
      <c r="R32" s="406"/>
      <c r="S32" s="406"/>
      <c r="T32" s="406"/>
      <c r="U32" s="406"/>
      <c r="V32" s="406"/>
      <c r="W32" s="406"/>
      <c r="X32" s="412"/>
      <c r="Y32" s="413"/>
      <c r="AA32" s="43"/>
      <c r="AB32" s="123"/>
      <c r="AC32" s="320" t="s">
        <v>87</v>
      </c>
      <c r="AD32" s="321"/>
      <c r="AE32" s="321"/>
      <c r="AF32" s="321"/>
      <c r="AG32" s="321"/>
      <c r="AH32" s="321"/>
      <c r="AI32" s="321"/>
      <c r="AJ32" s="321"/>
      <c r="AK32" s="64" t="s">
        <v>165</v>
      </c>
      <c r="AL32" s="207">
        <v>150000</v>
      </c>
      <c r="AN32" s="43"/>
      <c r="AO32" s="123"/>
      <c r="AP32" s="178" t="s">
        <v>87</v>
      </c>
      <c r="AQ32" s="179"/>
      <c r="AR32" s="179"/>
      <c r="AS32" s="179"/>
      <c r="AT32" s="179"/>
      <c r="AU32" s="179"/>
      <c r="AV32" s="179"/>
      <c r="AW32" s="179"/>
      <c r="AX32" s="64" t="s">
        <v>165</v>
      </c>
      <c r="AY32" s="207">
        <v>150000</v>
      </c>
    </row>
    <row r="33" spans="1:51" ht="15.6" customHeight="1" x14ac:dyDescent="0.25">
      <c r="A33" s="333" t="s">
        <v>6</v>
      </c>
      <c r="B33" s="345" t="s">
        <v>44</v>
      </c>
      <c r="C33" s="345"/>
      <c r="D33" s="345"/>
      <c r="E33" s="345"/>
      <c r="F33" s="595"/>
      <c r="G33" s="595"/>
      <c r="H33" s="338" t="s">
        <v>7</v>
      </c>
      <c r="I33" s="646" t="s">
        <v>8</v>
      </c>
      <c r="J33" s="338" t="s">
        <v>9</v>
      </c>
      <c r="K33" s="647" t="s">
        <v>10</v>
      </c>
      <c r="L33" s="1001">
        <v>3</v>
      </c>
      <c r="N33" s="43"/>
      <c r="O33" s="409"/>
      <c r="P33" s="406"/>
      <c r="Q33" s="406"/>
      <c r="R33" s="406"/>
      <c r="S33" s="406"/>
      <c r="T33" s="406"/>
      <c r="U33" s="406"/>
      <c r="V33" s="406"/>
      <c r="W33" s="406"/>
      <c r="X33" s="412"/>
      <c r="Y33" s="413"/>
      <c r="AA33" s="43"/>
      <c r="AB33" s="123">
        <v>8</v>
      </c>
      <c r="AC33" s="320" t="s">
        <v>88</v>
      </c>
      <c r="AD33" s="321"/>
      <c r="AE33" s="321"/>
      <c r="AF33" s="321"/>
      <c r="AG33" s="321"/>
      <c r="AH33" s="321"/>
      <c r="AI33" s="321"/>
      <c r="AJ33" s="321"/>
      <c r="AK33" s="64" t="s">
        <v>89</v>
      </c>
      <c r="AL33" s="207">
        <v>750000</v>
      </c>
      <c r="AN33" s="43"/>
      <c r="AO33" s="123">
        <v>8</v>
      </c>
      <c r="AP33" s="178" t="s">
        <v>88</v>
      </c>
      <c r="AQ33" s="179"/>
      <c r="AR33" s="179"/>
      <c r="AS33" s="179"/>
      <c r="AT33" s="179"/>
      <c r="AU33" s="179"/>
      <c r="AV33" s="179"/>
      <c r="AW33" s="179"/>
      <c r="AX33" s="64" t="s">
        <v>89</v>
      </c>
      <c r="AY33" s="207">
        <v>750000</v>
      </c>
    </row>
    <row r="34" spans="1:51" ht="15.6" customHeight="1" x14ac:dyDescent="0.25">
      <c r="A34" s="648" t="s">
        <v>45</v>
      </c>
      <c r="B34" s="1003" t="s">
        <v>380</v>
      </c>
      <c r="C34" s="1004"/>
      <c r="D34" s="1004"/>
      <c r="E34" s="1004"/>
      <c r="F34" s="1004"/>
      <c r="G34" s="1005"/>
      <c r="H34" s="649"/>
      <c r="I34" s="606" t="s">
        <v>70</v>
      </c>
      <c r="J34" s="609" t="s">
        <v>381</v>
      </c>
      <c r="K34" s="650" t="s">
        <v>11</v>
      </c>
      <c r="L34" s="1002"/>
      <c r="N34" s="43"/>
      <c r="O34" s="409"/>
      <c r="P34" s="406"/>
      <c r="Q34" s="406"/>
      <c r="R34" s="406"/>
      <c r="S34" s="406"/>
      <c r="T34" s="406"/>
      <c r="U34" s="406"/>
      <c r="V34" s="406"/>
      <c r="W34" s="406"/>
      <c r="X34" s="412"/>
      <c r="Y34" s="413"/>
      <c r="AA34" s="43"/>
      <c r="AB34" s="123">
        <v>9</v>
      </c>
      <c r="AC34" s="320" t="s">
        <v>90</v>
      </c>
      <c r="AD34" s="321"/>
      <c r="AE34" s="321"/>
      <c r="AF34" s="321"/>
      <c r="AG34" s="321"/>
      <c r="AH34" s="321"/>
      <c r="AI34" s="321"/>
      <c r="AJ34" s="321"/>
      <c r="AK34" s="64" t="s">
        <v>89</v>
      </c>
      <c r="AL34" s="207">
        <v>300000</v>
      </c>
      <c r="AN34" s="43"/>
      <c r="AO34" s="123">
        <v>9</v>
      </c>
      <c r="AP34" s="178" t="s">
        <v>90</v>
      </c>
      <c r="AQ34" s="179"/>
      <c r="AR34" s="179"/>
      <c r="AS34" s="179"/>
      <c r="AT34" s="179"/>
      <c r="AU34" s="179"/>
      <c r="AV34" s="179"/>
      <c r="AW34" s="179"/>
      <c r="AX34" s="64" t="s">
        <v>89</v>
      </c>
      <c r="AY34" s="207">
        <v>300000</v>
      </c>
    </row>
    <row r="35" spans="1:51" ht="15.75" x14ac:dyDescent="0.25">
      <c r="A35" s="333" t="s">
        <v>12</v>
      </c>
      <c r="B35" s="646"/>
      <c r="C35" s="646"/>
      <c r="D35" s="345" t="s">
        <v>13</v>
      </c>
      <c r="E35" s="338" t="s">
        <v>14</v>
      </c>
      <c r="F35" s="1014" t="s">
        <v>15</v>
      </c>
      <c r="G35" s="1015"/>
      <c r="H35" s="1014" t="s">
        <v>16</v>
      </c>
      <c r="I35" s="1015"/>
      <c r="J35" s="345"/>
      <c r="K35" s="345" t="s">
        <v>17</v>
      </c>
      <c r="L35" s="651"/>
      <c r="N35" s="43"/>
      <c r="O35" s="407">
        <v>7</v>
      </c>
      <c r="P35" s="395" t="s">
        <v>268</v>
      </c>
      <c r="Q35" s="395"/>
      <c r="R35" s="395"/>
      <c r="S35" s="395"/>
      <c r="T35" s="395"/>
      <c r="U35" s="395"/>
      <c r="V35" s="395"/>
      <c r="W35" s="395"/>
      <c r="X35" s="64" t="s">
        <v>166</v>
      </c>
      <c r="Y35" s="425">
        <v>250000</v>
      </c>
      <c r="AA35" s="43"/>
      <c r="AB35" s="123">
        <v>10</v>
      </c>
      <c r="AC35" s="320" t="s">
        <v>225</v>
      </c>
      <c r="AD35" s="321"/>
      <c r="AE35" s="321"/>
      <c r="AF35" s="321"/>
      <c r="AG35" s="321"/>
      <c r="AH35" s="321"/>
      <c r="AI35" s="321"/>
      <c r="AJ35" s="321"/>
      <c r="AK35" s="64" t="s">
        <v>166</v>
      </c>
      <c r="AL35" s="207">
        <v>250000</v>
      </c>
      <c r="AN35" s="43"/>
      <c r="AO35" s="123">
        <v>10</v>
      </c>
      <c r="AP35" s="178" t="s">
        <v>91</v>
      </c>
      <c r="AQ35" s="179"/>
      <c r="AR35" s="179"/>
      <c r="AS35" s="179"/>
      <c r="AT35" s="179"/>
      <c r="AU35" s="179"/>
      <c r="AV35" s="179"/>
      <c r="AW35" s="179"/>
      <c r="AX35" s="64" t="s">
        <v>166</v>
      </c>
      <c r="AY35" s="207">
        <v>250000</v>
      </c>
    </row>
    <row r="36" spans="1:51" ht="16.5" thickBot="1" x14ac:dyDescent="0.3">
      <c r="A36" s="1006" t="s">
        <v>352</v>
      </c>
      <c r="B36" s="1007"/>
      <c r="C36" s="1008"/>
      <c r="D36" s="149" t="s">
        <v>18</v>
      </c>
      <c r="E36" s="652" t="s">
        <v>353</v>
      </c>
      <c r="F36" s="1009">
        <v>44811</v>
      </c>
      <c r="G36" s="1010"/>
      <c r="H36" s="652"/>
      <c r="I36" s="653"/>
      <c r="J36" s="1011">
        <v>870000070118</v>
      </c>
      <c r="K36" s="1012"/>
      <c r="L36" s="1013"/>
      <c r="N36" s="43"/>
      <c r="O36" s="426">
        <v>8</v>
      </c>
      <c r="P36" s="142" t="s">
        <v>267</v>
      </c>
      <c r="Q36" s="424"/>
      <c r="R36" s="424"/>
      <c r="S36" s="424"/>
      <c r="T36" s="424"/>
      <c r="U36" s="424"/>
      <c r="V36" s="424"/>
      <c r="W36" s="424"/>
      <c r="X36" s="143" t="s">
        <v>173</v>
      </c>
      <c r="Y36" s="357">
        <v>200000</v>
      </c>
      <c r="AA36" s="43"/>
      <c r="AB36" s="123"/>
      <c r="AC36" s="423"/>
      <c r="AD36" s="424"/>
      <c r="AE36" s="424"/>
      <c r="AF36" s="424"/>
      <c r="AG36" s="424"/>
      <c r="AH36" s="424"/>
      <c r="AI36" s="424"/>
      <c r="AJ36" s="424"/>
      <c r="AK36" s="64"/>
      <c r="AL36" s="207"/>
      <c r="AN36" s="43"/>
      <c r="AO36" s="123"/>
      <c r="AP36" s="423"/>
      <c r="AQ36" s="424"/>
      <c r="AR36" s="424"/>
      <c r="AS36" s="424"/>
      <c r="AT36" s="424"/>
      <c r="AU36" s="424"/>
      <c r="AV36" s="424"/>
      <c r="AW36" s="424"/>
      <c r="AX36" s="64"/>
      <c r="AY36" s="207"/>
    </row>
    <row r="37" spans="1:51" ht="16.5" thickBot="1" x14ac:dyDescent="0.3">
      <c r="A37" s="654" t="s">
        <v>19</v>
      </c>
      <c r="B37" s="655" t="s">
        <v>20</v>
      </c>
      <c r="C37" s="655" t="s">
        <v>21</v>
      </c>
      <c r="D37" s="656"/>
      <c r="E37" s="656"/>
      <c r="F37" s="656"/>
      <c r="G37" s="656"/>
      <c r="H37" s="656"/>
      <c r="I37" s="656"/>
      <c r="J37" s="656"/>
      <c r="K37" s="656"/>
      <c r="L37" s="657"/>
      <c r="N37" s="43"/>
      <c r="O37" s="410">
        <v>9</v>
      </c>
      <c r="P37" s="404" t="s">
        <v>226</v>
      </c>
      <c r="Q37" s="400"/>
      <c r="R37" s="401"/>
      <c r="S37" s="401"/>
      <c r="T37" s="401"/>
      <c r="U37" s="401"/>
      <c r="V37" s="401"/>
      <c r="W37" s="401"/>
      <c r="X37" s="402" t="s">
        <v>89</v>
      </c>
      <c r="Y37" s="403">
        <v>150000</v>
      </c>
      <c r="AA37" s="43"/>
      <c r="AB37" s="74">
        <v>11</v>
      </c>
      <c r="AC37" s="141" t="s">
        <v>226</v>
      </c>
      <c r="AD37" s="354"/>
      <c r="AE37" s="355"/>
      <c r="AF37" s="355"/>
      <c r="AG37" s="355"/>
      <c r="AH37" s="355"/>
      <c r="AI37" s="355"/>
      <c r="AJ37" s="355"/>
      <c r="AK37" s="356" t="s">
        <v>89</v>
      </c>
      <c r="AL37" s="357">
        <v>150000</v>
      </c>
      <c r="AN37" s="43"/>
      <c r="AO37" s="74">
        <v>11</v>
      </c>
      <c r="AP37" s="58" t="s">
        <v>92</v>
      </c>
      <c r="AQ37" s="76"/>
      <c r="AR37" s="77"/>
      <c r="AS37" s="77"/>
      <c r="AT37" s="77"/>
      <c r="AU37" s="77"/>
      <c r="AV37" s="77"/>
      <c r="AW37" s="77"/>
      <c r="AX37" s="78" t="s">
        <v>89</v>
      </c>
      <c r="AY37" s="207">
        <v>400000</v>
      </c>
    </row>
    <row r="38" spans="1:51" ht="16.5" thickBot="1" x14ac:dyDescent="0.3">
      <c r="A38" s="150"/>
      <c r="B38" s="658"/>
      <c r="C38" s="611"/>
      <c r="D38" s="152"/>
      <c r="E38" s="152"/>
      <c r="F38" s="152"/>
      <c r="G38" s="152"/>
      <c r="H38" s="152"/>
      <c r="I38" s="152"/>
      <c r="J38" s="153"/>
      <c r="K38" s="153"/>
      <c r="L38" s="154"/>
      <c r="N38" s="43"/>
      <c r="O38" s="411">
        <v>10</v>
      </c>
      <c r="P38" s="404" t="s">
        <v>272</v>
      </c>
      <c r="Q38" s="404"/>
      <c r="R38" s="405"/>
      <c r="S38" s="405"/>
      <c r="T38" s="405"/>
      <c r="U38" s="405"/>
      <c r="V38" s="405"/>
      <c r="W38" s="405"/>
      <c r="X38" s="402" t="s">
        <v>89</v>
      </c>
      <c r="Y38" s="403">
        <v>250000</v>
      </c>
      <c r="AA38" s="43"/>
      <c r="AB38" s="358">
        <v>12</v>
      </c>
      <c r="AC38" s="359" t="s">
        <v>227</v>
      </c>
      <c r="AD38" s="360"/>
      <c r="AE38" s="361"/>
      <c r="AF38" s="361"/>
      <c r="AG38" s="361"/>
      <c r="AH38" s="361"/>
      <c r="AI38" s="361"/>
      <c r="AJ38" s="361"/>
      <c r="AK38" s="362" t="s">
        <v>89</v>
      </c>
      <c r="AL38" s="363">
        <v>250000</v>
      </c>
      <c r="AN38" s="43"/>
      <c r="AO38" s="72"/>
      <c r="AP38" s="75"/>
      <c r="AQ38" s="76"/>
      <c r="AR38" s="77"/>
      <c r="AS38" s="77"/>
      <c r="AT38" s="77"/>
      <c r="AU38" s="77"/>
      <c r="AV38" s="77"/>
      <c r="AW38" s="77"/>
      <c r="AX38" s="78"/>
      <c r="AY38" s="209"/>
    </row>
    <row r="39" spans="1:51" ht="15.75" x14ac:dyDescent="0.25">
      <c r="A39" s="667" t="s">
        <v>241</v>
      </c>
      <c r="B39" s="662">
        <v>1</v>
      </c>
      <c r="C39" s="668" t="s">
        <v>382</v>
      </c>
      <c r="D39" s="669"/>
      <c r="E39" s="670"/>
      <c r="F39" s="670"/>
      <c r="G39" s="670"/>
      <c r="H39" s="670"/>
      <c r="I39" s="670"/>
      <c r="J39" s="670"/>
      <c r="K39" s="670"/>
      <c r="L39" s="671"/>
      <c r="M39" s="3" t="s">
        <v>543</v>
      </c>
      <c r="N39" s="43"/>
      <c r="O39" s="74"/>
      <c r="P39" s="80" t="s">
        <v>69</v>
      </c>
      <c r="Q39" s="81"/>
      <c r="R39" s="81"/>
      <c r="S39" s="81"/>
      <c r="T39" s="81"/>
      <c r="U39" s="81"/>
      <c r="V39" s="81"/>
      <c r="W39" s="81"/>
      <c r="X39" s="67"/>
      <c r="Y39" s="373">
        <f>700000-200000</f>
        <v>500000</v>
      </c>
      <c r="AA39" s="43"/>
      <c r="AB39" s="74"/>
      <c r="AC39" s="80" t="s">
        <v>69</v>
      </c>
      <c r="AD39" s="81"/>
      <c r="AE39" s="81"/>
      <c r="AF39" s="81"/>
      <c r="AG39" s="81"/>
      <c r="AH39" s="81"/>
      <c r="AI39" s="81"/>
      <c r="AJ39" s="81"/>
      <c r="AK39" s="67"/>
      <c r="AL39" s="208">
        <v>700000</v>
      </c>
      <c r="AN39" s="43"/>
      <c r="AO39" s="74"/>
      <c r="AP39" s="80" t="s">
        <v>69</v>
      </c>
      <c r="AQ39" s="81"/>
      <c r="AR39" s="81"/>
      <c r="AS39" s="81"/>
      <c r="AT39" s="81"/>
      <c r="AU39" s="81"/>
      <c r="AV39" s="81"/>
      <c r="AW39" s="81"/>
      <c r="AX39" s="67"/>
      <c r="AY39" s="208">
        <v>700000</v>
      </c>
    </row>
    <row r="40" spans="1:51" ht="15.75" x14ac:dyDescent="0.25">
      <c r="A40" s="667"/>
      <c r="B40" s="663">
        <v>2</v>
      </c>
      <c r="C40" s="672" t="s">
        <v>383</v>
      </c>
      <c r="D40" s="673"/>
      <c r="E40" s="673"/>
      <c r="F40" s="673"/>
      <c r="G40" s="673"/>
      <c r="H40" s="673"/>
      <c r="I40" s="673"/>
      <c r="J40" s="674"/>
      <c r="K40" s="674"/>
      <c r="L40" s="675"/>
      <c r="M40" s="3" t="s">
        <v>551</v>
      </c>
      <c r="N40" s="43"/>
      <c r="O40" s="49"/>
      <c r="P40" s="394"/>
      <c r="Q40" s="395"/>
      <c r="R40" s="395"/>
      <c r="S40" s="395"/>
      <c r="T40" s="395"/>
      <c r="U40" s="395"/>
      <c r="V40" s="395"/>
      <c r="W40" s="395"/>
      <c r="X40" s="64"/>
      <c r="Y40" s="208"/>
      <c r="AA40" s="43"/>
      <c r="AB40" s="49"/>
      <c r="AC40" s="320"/>
      <c r="AD40" s="321"/>
      <c r="AE40" s="321"/>
      <c r="AF40" s="321"/>
      <c r="AG40" s="321"/>
      <c r="AH40" s="321"/>
      <c r="AI40" s="321"/>
      <c r="AJ40" s="321"/>
      <c r="AK40" s="64"/>
      <c r="AL40" s="208"/>
      <c r="AN40" s="43"/>
      <c r="AO40" s="49"/>
      <c r="AP40" s="178"/>
      <c r="AQ40" s="179"/>
      <c r="AR40" s="179"/>
      <c r="AS40" s="179"/>
      <c r="AT40" s="179"/>
      <c r="AU40" s="179"/>
      <c r="AV40" s="179"/>
      <c r="AW40" s="179"/>
      <c r="AX40" s="64"/>
      <c r="AY40" s="208"/>
    </row>
    <row r="41" spans="1:51" ht="15.75" x14ac:dyDescent="0.25">
      <c r="A41" s="667"/>
      <c r="B41" s="663"/>
      <c r="C41" s="676"/>
      <c r="D41" s="677"/>
      <c r="E41" s="670"/>
      <c r="F41" s="670"/>
      <c r="G41" s="670"/>
      <c r="H41" s="670"/>
      <c r="I41" s="670"/>
      <c r="J41" s="678"/>
      <c r="K41" s="678"/>
      <c r="L41" s="675"/>
      <c r="N41" s="43"/>
      <c r="O41" s="53"/>
      <c r="P41" s="394"/>
      <c r="Q41" s="395"/>
      <c r="R41" s="395"/>
      <c r="S41" s="395"/>
      <c r="T41" s="395"/>
      <c r="U41" s="395"/>
      <c r="V41" s="395"/>
      <c r="W41" s="395"/>
      <c r="X41" s="67"/>
      <c r="Y41" s="202"/>
      <c r="AA41" s="43"/>
      <c r="AB41" s="53"/>
      <c r="AC41" s="320"/>
      <c r="AD41" s="321"/>
      <c r="AE41" s="321"/>
      <c r="AF41" s="321"/>
      <c r="AG41" s="321"/>
      <c r="AH41" s="321"/>
      <c r="AI41" s="321"/>
      <c r="AJ41" s="321"/>
      <c r="AK41" s="67"/>
      <c r="AL41" s="202"/>
      <c r="AN41" s="43"/>
      <c r="AO41" s="53"/>
      <c r="AP41" s="178"/>
      <c r="AQ41" s="179"/>
      <c r="AR41" s="179"/>
      <c r="AS41" s="179"/>
      <c r="AT41" s="179"/>
      <c r="AU41" s="179"/>
      <c r="AV41" s="179"/>
      <c r="AW41" s="179"/>
      <c r="AX41" s="67"/>
      <c r="AY41" s="202"/>
    </row>
    <row r="42" spans="1:51" ht="15.75" x14ac:dyDescent="0.25">
      <c r="A42" s="667"/>
      <c r="B42" s="663"/>
      <c r="C42" s="679" t="s">
        <v>384</v>
      </c>
      <c r="D42" s="680"/>
      <c r="E42" s="680"/>
      <c r="F42" s="680"/>
      <c r="G42" s="680"/>
      <c r="H42" s="680"/>
      <c r="I42" s="680"/>
      <c r="J42" s="681"/>
      <c r="K42" s="681"/>
      <c r="L42" s="682"/>
      <c r="N42" s="43"/>
      <c r="O42" s="49"/>
      <c r="P42" s="392"/>
      <c r="Q42" s="393"/>
      <c r="R42" s="393"/>
      <c r="S42" s="393"/>
      <c r="T42" s="393"/>
      <c r="U42" s="393"/>
      <c r="V42" s="393"/>
      <c r="W42" s="393"/>
      <c r="X42" s="64"/>
      <c r="Y42" s="201"/>
      <c r="AA42" s="43"/>
      <c r="AB42" s="49"/>
      <c r="AC42" s="318"/>
      <c r="AD42" s="319"/>
      <c r="AE42" s="319"/>
      <c r="AF42" s="319"/>
      <c r="AG42" s="319"/>
      <c r="AH42" s="319"/>
      <c r="AI42" s="319"/>
      <c r="AJ42" s="319"/>
      <c r="AK42" s="64"/>
      <c r="AL42" s="201"/>
      <c r="AN42" s="43"/>
      <c r="AO42" s="49"/>
      <c r="AP42" s="176"/>
      <c r="AQ42" s="177"/>
      <c r="AR42" s="177"/>
      <c r="AS42" s="177"/>
      <c r="AT42" s="177"/>
      <c r="AU42" s="177"/>
      <c r="AV42" s="177"/>
      <c r="AW42" s="177"/>
      <c r="AX42" s="64"/>
      <c r="AY42" s="201"/>
    </row>
    <row r="43" spans="1:51" ht="15.75" x14ac:dyDescent="0.25">
      <c r="A43" s="667"/>
      <c r="B43" s="663"/>
      <c r="C43" s="683" t="s">
        <v>385</v>
      </c>
      <c r="D43" s="684"/>
      <c r="E43" s="685"/>
      <c r="F43" s="685"/>
      <c r="G43" s="685"/>
      <c r="H43" s="685"/>
      <c r="I43" s="685"/>
      <c r="J43" s="681"/>
      <c r="K43" s="681"/>
      <c r="L43" s="682"/>
      <c r="N43" s="43"/>
      <c r="O43" s="49"/>
      <c r="P43" s="394"/>
      <c r="Q43" s="395"/>
      <c r="R43" s="395"/>
      <c r="S43" s="395"/>
      <c r="T43" s="395"/>
      <c r="U43" s="395"/>
      <c r="V43" s="395"/>
      <c r="W43" s="395"/>
      <c r="X43" s="64"/>
      <c r="Y43" s="201"/>
      <c r="AA43" s="43"/>
      <c r="AB43" s="49"/>
      <c r="AC43" s="320"/>
      <c r="AD43" s="321"/>
      <c r="AE43" s="321"/>
      <c r="AF43" s="321"/>
      <c r="AG43" s="321"/>
      <c r="AH43" s="321"/>
      <c r="AI43" s="321"/>
      <c r="AJ43" s="321"/>
      <c r="AK43" s="64"/>
      <c r="AL43" s="201"/>
      <c r="AN43" s="43"/>
      <c r="AO43" s="49"/>
      <c r="AP43" s="178"/>
      <c r="AQ43" s="179"/>
      <c r="AR43" s="179"/>
      <c r="AS43" s="179"/>
      <c r="AT43" s="179"/>
      <c r="AU43" s="179"/>
      <c r="AV43" s="179"/>
      <c r="AW43" s="179"/>
      <c r="AX43" s="64"/>
      <c r="AY43" s="201"/>
    </row>
    <row r="44" spans="1:51" ht="15.75" x14ac:dyDescent="0.25">
      <c r="A44" s="667"/>
      <c r="B44" s="663"/>
      <c r="C44" s="683" t="s">
        <v>386</v>
      </c>
      <c r="D44" s="684"/>
      <c r="E44" s="685"/>
      <c r="F44" s="685"/>
      <c r="G44" s="685"/>
      <c r="H44" s="685"/>
      <c r="I44" s="685"/>
      <c r="J44" s="681"/>
      <c r="K44" s="681"/>
      <c r="L44" s="682"/>
      <c r="N44" s="43"/>
      <c r="O44" s="65"/>
      <c r="P44" s="392"/>
      <c r="Q44" s="393"/>
      <c r="R44" s="393"/>
      <c r="S44" s="393"/>
      <c r="T44" s="393"/>
      <c r="U44" s="393"/>
      <c r="V44" s="393"/>
      <c r="W44" s="393"/>
      <c r="X44" s="64"/>
      <c r="Y44" s="201"/>
      <c r="AA44" s="43"/>
      <c r="AB44" s="65"/>
      <c r="AC44" s="318"/>
      <c r="AD44" s="319"/>
      <c r="AE44" s="319"/>
      <c r="AF44" s="319"/>
      <c r="AG44" s="319"/>
      <c r="AH44" s="319"/>
      <c r="AI44" s="319"/>
      <c r="AJ44" s="319"/>
      <c r="AK44" s="64"/>
      <c r="AL44" s="201"/>
      <c r="AN44" s="43"/>
      <c r="AO44" s="65"/>
      <c r="AP44" s="176"/>
      <c r="AQ44" s="177"/>
      <c r="AR44" s="177"/>
      <c r="AS44" s="177"/>
      <c r="AT44" s="177"/>
      <c r="AU44" s="177"/>
      <c r="AV44" s="177"/>
      <c r="AW44" s="177"/>
      <c r="AX44" s="64"/>
      <c r="AY44" s="201"/>
    </row>
    <row r="45" spans="1:51" ht="15.75" x14ac:dyDescent="0.25">
      <c r="A45" s="667"/>
      <c r="B45" s="663"/>
      <c r="C45" s="683" t="s">
        <v>387</v>
      </c>
      <c r="D45" s="684"/>
      <c r="E45" s="685"/>
      <c r="F45" s="685"/>
      <c r="G45" s="685"/>
      <c r="H45" s="685"/>
      <c r="I45" s="685"/>
      <c r="J45" s="681"/>
      <c r="K45" s="681"/>
      <c r="L45" s="682"/>
      <c r="N45" s="43"/>
      <c r="O45" s="49"/>
      <c r="P45" s="392"/>
      <c r="Q45" s="393"/>
      <c r="R45" s="393"/>
      <c r="S45" s="393"/>
      <c r="T45" s="393"/>
      <c r="U45" s="393"/>
      <c r="V45" s="393"/>
      <c r="W45" s="393"/>
      <c r="X45" s="67"/>
      <c r="Y45" s="202"/>
      <c r="AA45" s="43"/>
      <c r="AB45" s="49"/>
      <c r="AC45" s="318"/>
      <c r="AD45" s="319"/>
      <c r="AE45" s="319"/>
      <c r="AF45" s="319"/>
      <c r="AG45" s="319"/>
      <c r="AH45" s="319"/>
      <c r="AI45" s="319"/>
      <c r="AJ45" s="319"/>
      <c r="AK45" s="67"/>
      <c r="AL45" s="202"/>
      <c r="AN45" s="43"/>
      <c r="AO45" s="49"/>
      <c r="AP45" s="176"/>
      <c r="AQ45" s="177"/>
      <c r="AR45" s="177"/>
      <c r="AS45" s="177"/>
      <c r="AT45" s="177"/>
      <c r="AU45" s="177"/>
      <c r="AV45" s="177"/>
      <c r="AW45" s="177"/>
      <c r="AX45" s="67"/>
      <c r="AY45" s="202"/>
    </row>
    <row r="46" spans="1:51" ht="15.75" x14ac:dyDescent="0.25">
      <c r="A46" s="667"/>
      <c r="B46" s="663"/>
      <c r="C46" s="683" t="s">
        <v>388</v>
      </c>
      <c r="D46" s="684"/>
      <c r="E46" s="685"/>
      <c r="F46" s="685"/>
      <c r="G46" s="685"/>
      <c r="H46" s="685"/>
      <c r="I46" s="685"/>
      <c r="J46" s="681"/>
      <c r="K46" s="681"/>
      <c r="L46" s="682"/>
      <c r="N46" s="43"/>
      <c r="O46" s="71"/>
      <c r="P46" s="392"/>
      <c r="Q46" s="393"/>
      <c r="R46" s="393"/>
      <c r="S46" s="393"/>
      <c r="T46" s="393"/>
      <c r="U46" s="393"/>
      <c r="V46" s="393"/>
      <c r="W46" s="393"/>
      <c r="X46" s="67"/>
      <c r="Y46" s="202"/>
      <c r="AA46" s="43"/>
      <c r="AB46" s="71"/>
      <c r="AC46" s="318"/>
      <c r="AD46" s="319"/>
      <c r="AE46" s="319"/>
      <c r="AF46" s="319"/>
      <c r="AG46" s="319"/>
      <c r="AH46" s="319"/>
      <c r="AI46" s="319"/>
      <c r="AJ46" s="319"/>
      <c r="AK46" s="67"/>
      <c r="AL46" s="202"/>
      <c r="AN46" s="43"/>
      <c r="AO46" s="71"/>
      <c r="AP46" s="176"/>
      <c r="AQ46" s="177"/>
      <c r="AR46" s="177"/>
      <c r="AS46" s="177"/>
      <c r="AT46" s="177"/>
      <c r="AU46" s="177"/>
      <c r="AV46" s="177"/>
      <c r="AW46" s="177"/>
      <c r="AX46" s="67"/>
      <c r="AY46" s="202"/>
    </row>
    <row r="47" spans="1:51" ht="15.75" x14ac:dyDescent="0.25">
      <c r="A47" s="667"/>
      <c r="B47" s="663"/>
      <c r="C47" s="683" t="s">
        <v>389</v>
      </c>
      <c r="D47" s="684"/>
      <c r="E47" s="685"/>
      <c r="F47" s="685"/>
      <c r="G47" s="685"/>
      <c r="H47" s="685"/>
      <c r="I47" s="685"/>
      <c r="J47" s="681"/>
      <c r="K47" s="681"/>
      <c r="L47" s="682"/>
      <c r="N47" s="43"/>
      <c r="O47" s="49"/>
      <c r="P47" s="392"/>
      <c r="Q47" s="393"/>
      <c r="R47" s="393"/>
      <c r="S47" s="393"/>
      <c r="T47" s="393"/>
      <c r="U47" s="393"/>
      <c r="V47" s="393"/>
      <c r="W47" s="393"/>
      <c r="X47" s="67"/>
      <c r="Y47" s="202"/>
      <c r="AA47" s="43"/>
      <c r="AB47" s="49"/>
      <c r="AC47" s="318"/>
      <c r="AD47" s="319"/>
      <c r="AE47" s="319"/>
      <c r="AF47" s="319"/>
      <c r="AG47" s="319"/>
      <c r="AH47" s="319"/>
      <c r="AI47" s="319"/>
      <c r="AJ47" s="319"/>
      <c r="AK47" s="67"/>
      <c r="AL47" s="202"/>
      <c r="AN47" s="43"/>
      <c r="AO47" s="49"/>
      <c r="AP47" s="176"/>
      <c r="AQ47" s="177"/>
      <c r="AR47" s="177"/>
      <c r="AS47" s="177"/>
      <c r="AT47" s="177"/>
      <c r="AU47" s="177"/>
      <c r="AV47" s="177"/>
      <c r="AW47" s="177"/>
      <c r="AX47" s="67"/>
      <c r="AY47" s="202"/>
    </row>
    <row r="48" spans="1:51" ht="15.75" x14ac:dyDescent="0.25">
      <c r="A48" s="667"/>
      <c r="B48" s="664"/>
      <c r="C48" s="683" t="s">
        <v>390</v>
      </c>
      <c r="D48" s="684"/>
      <c r="E48" s="685"/>
      <c r="F48" s="685"/>
      <c r="G48" s="685"/>
      <c r="H48" s="685"/>
      <c r="I48" s="685"/>
      <c r="J48" s="681"/>
      <c r="K48" s="681"/>
      <c r="L48" s="682"/>
      <c r="N48" s="43"/>
      <c r="O48" s="71"/>
      <c r="P48" s="392"/>
      <c r="Q48" s="393"/>
      <c r="R48" s="393"/>
      <c r="S48" s="393"/>
      <c r="T48" s="393"/>
      <c r="U48" s="393"/>
      <c r="V48" s="393"/>
      <c r="W48" s="393"/>
      <c r="X48" s="67"/>
      <c r="Y48" s="202"/>
      <c r="AA48" s="43"/>
      <c r="AB48" s="71"/>
      <c r="AC48" s="318"/>
      <c r="AD48" s="319"/>
      <c r="AE48" s="319"/>
      <c r="AF48" s="319"/>
      <c r="AG48" s="319"/>
      <c r="AH48" s="319"/>
      <c r="AI48" s="319"/>
      <c r="AJ48" s="319"/>
      <c r="AK48" s="67"/>
      <c r="AL48" s="202"/>
      <c r="AN48" s="43"/>
      <c r="AO48" s="71"/>
      <c r="AP48" s="176"/>
      <c r="AQ48" s="177"/>
      <c r="AR48" s="177"/>
      <c r="AS48" s="177"/>
      <c r="AT48" s="177"/>
      <c r="AU48" s="177"/>
      <c r="AV48" s="177"/>
      <c r="AW48" s="177"/>
      <c r="AX48" s="67"/>
      <c r="AY48" s="202"/>
    </row>
    <row r="49" spans="1:52" ht="15.75" x14ac:dyDescent="0.25">
      <c r="A49" s="667"/>
      <c r="B49" s="663"/>
      <c r="C49" s="683"/>
      <c r="D49" s="684"/>
      <c r="E49" s="685"/>
      <c r="F49" s="685"/>
      <c r="G49" s="685"/>
      <c r="H49" s="685"/>
      <c r="I49" s="685"/>
      <c r="J49" s="681"/>
      <c r="K49" s="681"/>
      <c r="L49" s="682"/>
      <c r="N49" s="43"/>
      <c r="O49" s="71"/>
      <c r="P49" s="394"/>
      <c r="Q49" s="395"/>
      <c r="R49" s="395"/>
      <c r="S49" s="395"/>
      <c r="T49" s="395"/>
      <c r="U49" s="395"/>
      <c r="V49" s="395"/>
      <c r="W49" s="395"/>
      <c r="X49" s="67"/>
      <c r="Y49" s="202"/>
      <c r="AA49" s="43"/>
      <c r="AB49" s="71"/>
      <c r="AC49" s="320"/>
      <c r="AD49" s="321"/>
      <c r="AE49" s="321"/>
      <c r="AF49" s="321"/>
      <c r="AG49" s="321"/>
      <c r="AH49" s="321"/>
      <c r="AI49" s="321"/>
      <c r="AJ49" s="321"/>
      <c r="AK49" s="67"/>
      <c r="AL49" s="202"/>
      <c r="AN49" s="43"/>
      <c r="AO49" s="71"/>
      <c r="AP49" s="178"/>
      <c r="AQ49" s="179"/>
      <c r="AR49" s="179"/>
      <c r="AS49" s="179"/>
      <c r="AT49" s="179"/>
      <c r="AU49" s="179"/>
      <c r="AV49" s="179"/>
      <c r="AW49" s="179"/>
      <c r="AX49" s="67"/>
      <c r="AY49" s="202"/>
    </row>
    <row r="50" spans="1:52" ht="15.75" x14ac:dyDescent="0.25">
      <c r="A50" s="667"/>
      <c r="B50" s="663"/>
      <c r="C50" s="686" t="s">
        <v>391</v>
      </c>
      <c r="D50" s="684"/>
      <c r="E50" s="685"/>
      <c r="F50" s="685"/>
      <c r="G50" s="685"/>
      <c r="H50" s="685"/>
      <c r="I50" s="685"/>
      <c r="J50" s="681"/>
      <c r="K50" s="681"/>
      <c r="L50" s="682"/>
      <c r="N50" s="43"/>
      <c r="O50" s="82"/>
      <c r="P50" s="392"/>
      <c r="Q50" s="393"/>
      <c r="R50" s="393"/>
      <c r="S50" s="393"/>
      <c r="T50" s="393"/>
      <c r="U50" s="393"/>
      <c r="V50" s="393"/>
      <c r="W50" s="393"/>
      <c r="X50" s="64"/>
      <c r="Y50" s="201"/>
      <c r="AA50" s="43"/>
      <c r="AB50" s="82"/>
      <c r="AC50" s="318"/>
      <c r="AD50" s="319"/>
      <c r="AE50" s="319"/>
      <c r="AF50" s="319"/>
      <c r="AG50" s="319"/>
      <c r="AH50" s="319"/>
      <c r="AI50" s="319"/>
      <c r="AJ50" s="319"/>
      <c r="AK50" s="64"/>
      <c r="AL50" s="201"/>
      <c r="AN50" s="43"/>
      <c r="AO50" s="82"/>
      <c r="AP50" s="176"/>
      <c r="AQ50" s="177"/>
      <c r="AR50" s="177"/>
      <c r="AS50" s="177"/>
      <c r="AT50" s="177"/>
      <c r="AU50" s="177"/>
      <c r="AV50" s="177"/>
      <c r="AW50" s="177"/>
      <c r="AX50" s="64"/>
      <c r="AY50" s="201"/>
    </row>
    <row r="51" spans="1:52" ht="15.75" x14ac:dyDescent="0.25">
      <c r="A51" s="667"/>
      <c r="B51" s="663"/>
      <c r="C51" s="683" t="s">
        <v>392</v>
      </c>
      <c r="D51" s="684"/>
      <c r="E51" s="685"/>
      <c r="F51" s="685"/>
      <c r="G51" s="685"/>
      <c r="H51" s="685"/>
      <c r="I51" s="685"/>
      <c r="J51" s="681"/>
      <c r="K51" s="681"/>
      <c r="L51" s="682"/>
      <c r="N51" s="43"/>
      <c r="O51" s="82"/>
      <c r="P51" s="394"/>
      <c r="Q51" s="395"/>
      <c r="R51" s="395"/>
      <c r="S51" s="395"/>
      <c r="T51" s="395"/>
      <c r="U51" s="395"/>
      <c r="V51" s="395"/>
      <c r="W51" s="395"/>
      <c r="X51" s="64"/>
      <c r="Y51" s="201"/>
      <c r="AA51" s="43"/>
      <c r="AB51" s="82"/>
      <c r="AC51" s="320"/>
      <c r="AD51" s="321"/>
      <c r="AE51" s="321"/>
      <c r="AF51" s="321"/>
      <c r="AG51" s="321"/>
      <c r="AH51" s="321"/>
      <c r="AI51" s="321"/>
      <c r="AJ51" s="321"/>
      <c r="AK51" s="64"/>
      <c r="AL51" s="201"/>
      <c r="AN51" s="43"/>
      <c r="AO51" s="82"/>
      <c r="AP51" s="178"/>
      <c r="AQ51" s="179"/>
      <c r="AR51" s="179"/>
      <c r="AS51" s="179"/>
      <c r="AT51" s="179"/>
      <c r="AU51" s="179"/>
      <c r="AV51" s="179"/>
      <c r="AW51" s="179"/>
      <c r="AX51" s="64"/>
      <c r="AY51" s="201"/>
    </row>
    <row r="52" spans="1:52" ht="15.75" x14ac:dyDescent="0.25">
      <c r="A52" s="667"/>
      <c r="B52" s="663"/>
      <c r="C52" s="683" t="s">
        <v>393</v>
      </c>
      <c r="D52" s="684"/>
      <c r="E52" s="685"/>
      <c r="F52" s="685"/>
      <c r="G52" s="685"/>
      <c r="H52" s="685"/>
      <c r="I52" s="685"/>
      <c r="J52" s="681"/>
      <c r="K52" s="681"/>
      <c r="L52" s="682"/>
      <c r="N52" s="43"/>
      <c r="O52" s="82"/>
      <c r="P52" s="392"/>
      <c r="Q52" s="393"/>
      <c r="R52" s="393"/>
      <c r="S52" s="393"/>
      <c r="T52" s="393"/>
      <c r="U52" s="393"/>
      <c r="V52" s="393"/>
      <c r="W52" s="393"/>
      <c r="X52" s="64"/>
      <c r="Y52" s="201"/>
      <c r="AA52" s="43"/>
      <c r="AB52" s="82"/>
      <c r="AC52" s="318"/>
      <c r="AD52" s="319"/>
      <c r="AE52" s="319"/>
      <c r="AF52" s="319"/>
      <c r="AG52" s="319"/>
      <c r="AH52" s="319"/>
      <c r="AI52" s="319"/>
      <c r="AJ52" s="319"/>
      <c r="AK52" s="64"/>
      <c r="AL52" s="201"/>
      <c r="AN52" s="43"/>
      <c r="AO52" s="82"/>
      <c r="AP52" s="176"/>
      <c r="AQ52" s="177"/>
      <c r="AR52" s="177"/>
      <c r="AS52" s="177"/>
      <c r="AT52" s="177"/>
      <c r="AU52" s="177"/>
      <c r="AV52" s="177"/>
      <c r="AW52" s="177"/>
      <c r="AX52" s="64"/>
      <c r="AY52" s="201"/>
    </row>
    <row r="53" spans="1:52" ht="15.75" x14ac:dyDescent="0.25">
      <c r="A53" s="667"/>
      <c r="B53" s="663"/>
      <c r="C53" s="683" t="s">
        <v>394</v>
      </c>
      <c r="D53" s="684"/>
      <c r="E53" s="685"/>
      <c r="F53" s="685"/>
      <c r="G53" s="685"/>
      <c r="H53" s="685"/>
      <c r="I53" s="685"/>
      <c r="J53" s="681"/>
      <c r="K53" s="681"/>
      <c r="L53" s="682"/>
      <c r="N53" s="43"/>
      <c r="O53" s="82"/>
      <c r="P53" s="398"/>
      <c r="Q53" s="399"/>
      <c r="R53" s="399"/>
      <c r="S53" s="399"/>
      <c r="T53" s="399"/>
      <c r="U53" s="399"/>
      <c r="V53" s="399"/>
      <c r="W53" s="399"/>
      <c r="X53" s="67"/>
      <c r="Y53" s="202"/>
      <c r="AA53" s="43"/>
      <c r="AB53" s="82"/>
      <c r="AC53" s="322"/>
      <c r="AD53" s="323"/>
      <c r="AE53" s="323"/>
      <c r="AF53" s="323"/>
      <c r="AG53" s="323"/>
      <c r="AH53" s="323"/>
      <c r="AI53" s="323"/>
      <c r="AJ53" s="323"/>
      <c r="AK53" s="67"/>
      <c r="AL53" s="202"/>
      <c r="AN53" s="43"/>
      <c r="AO53" s="82"/>
      <c r="AP53" s="180"/>
      <c r="AQ53" s="181"/>
      <c r="AR53" s="181"/>
      <c r="AS53" s="181"/>
      <c r="AT53" s="181"/>
      <c r="AU53" s="181"/>
      <c r="AV53" s="181"/>
      <c r="AW53" s="181"/>
      <c r="AX53" s="67"/>
      <c r="AY53" s="202"/>
    </row>
    <row r="54" spans="1:52" ht="15.75" x14ac:dyDescent="0.25">
      <c r="A54" s="667"/>
      <c r="B54" s="663"/>
      <c r="C54" s="683" t="s">
        <v>395</v>
      </c>
      <c r="D54" s="684"/>
      <c r="E54" s="685"/>
      <c r="F54" s="685"/>
      <c r="G54" s="685"/>
      <c r="H54" s="685"/>
      <c r="I54" s="685"/>
      <c r="J54" s="681"/>
      <c r="K54" s="681"/>
      <c r="L54" s="682"/>
      <c r="N54" s="43"/>
      <c r="O54" s="82"/>
      <c r="P54" s="396"/>
      <c r="Q54" s="397"/>
      <c r="R54" s="397"/>
      <c r="S54" s="397"/>
      <c r="T54" s="397"/>
      <c r="U54" s="397"/>
      <c r="V54" s="397"/>
      <c r="W54" s="397"/>
      <c r="X54" s="83"/>
      <c r="Y54" s="204"/>
      <c r="AA54" s="43"/>
      <c r="AB54" s="82"/>
      <c r="AC54" s="324"/>
      <c r="AD54" s="325"/>
      <c r="AE54" s="325"/>
      <c r="AF54" s="325"/>
      <c r="AG54" s="325"/>
      <c r="AH54" s="325"/>
      <c r="AI54" s="325"/>
      <c r="AJ54" s="325"/>
      <c r="AK54" s="83"/>
      <c r="AL54" s="204"/>
      <c r="AN54" s="43"/>
      <c r="AO54" s="82"/>
      <c r="AP54" s="182"/>
      <c r="AQ54" s="183"/>
      <c r="AR54" s="183"/>
      <c r="AS54" s="183"/>
      <c r="AT54" s="183"/>
      <c r="AU54" s="183"/>
      <c r="AV54" s="183"/>
      <c r="AW54" s="183"/>
      <c r="AX54" s="83"/>
      <c r="AY54" s="204"/>
    </row>
    <row r="55" spans="1:52" ht="16.5" thickBot="1" x14ac:dyDescent="0.3">
      <c r="A55" s="667"/>
      <c r="B55" s="663"/>
      <c r="C55" s="683" t="s">
        <v>293</v>
      </c>
      <c r="D55" s="684"/>
      <c r="E55" s="685"/>
      <c r="F55" s="685"/>
      <c r="G55" s="685"/>
      <c r="H55" s="685"/>
      <c r="I55" s="685"/>
      <c r="J55" s="681"/>
      <c r="K55" s="681"/>
      <c r="L55" s="682"/>
      <c r="N55" s="43"/>
      <c r="O55" s="82"/>
      <c r="P55" s="85"/>
      <c r="Q55" s="86"/>
      <c r="R55" s="86"/>
      <c r="S55" s="86"/>
      <c r="T55" s="87"/>
      <c r="U55" s="87"/>
      <c r="V55" s="87"/>
      <c r="W55" s="87"/>
      <c r="X55" s="87"/>
      <c r="Y55" s="88"/>
      <c r="AA55" s="43"/>
      <c r="AB55" s="82"/>
      <c r="AC55" s="85"/>
      <c r="AD55" s="86"/>
      <c r="AE55" s="86"/>
      <c r="AF55" s="86"/>
      <c r="AG55" s="87"/>
      <c r="AH55" s="87"/>
      <c r="AI55" s="87"/>
      <c r="AJ55" s="87"/>
      <c r="AK55" s="87"/>
      <c r="AL55" s="88"/>
      <c r="AN55" s="43"/>
      <c r="AO55" s="82"/>
      <c r="AP55" s="85"/>
      <c r="AQ55" s="86"/>
      <c r="AR55" s="86"/>
      <c r="AS55" s="86"/>
      <c r="AT55" s="87"/>
      <c r="AU55" s="87"/>
      <c r="AV55" s="87"/>
      <c r="AW55" s="87"/>
      <c r="AX55" s="87"/>
      <c r="AY55" s="88"/>
    </row>
    <row r="56" spans="1:52" ht="16.5" thickBot="1" x14ac:dyDescent="0.3">
      <c r="A56" s="667"/>
      <c r="B56" s="663"/>
      <c r="C56" s="683" t="s">
        <v>395</v>
      </c>
      <c r="D56" s="684"/>
      <c r="E56" s="685"/>
      <c r="F56" s="685"/>
      <c r="G56" s="685"/>
      <c r="H56" s="685"/>
      <c r="I56" s="685"/>
      <c r="J56" s="681"/>
      <c r="K56" s="681"/>
      <c r="L56" s="665"/>
      <c r="N56" s="43"/>
      <c r="O56" s="82"/>
      <c r="P56" s="89"/>
      <c r="Q56" s="389"/>
      <c r="R56" s="389"/>
      <c r="S56" s="389"/>
      <c r="T56" s="390"/>
      <c r="U56" s="390"/>
      <c r="V56" s="932" t="s">
        <v>32</v>
      </c>
      <c r="W56" s="932"/>
      <c r="X56" s="1019">
        <f>SUM(Y15:Y54)</f>
        <v>4500000</v>
      </c>
      <c r="Y56" s="1020"/>
      <c r="AA56" s="43"/>
      <c r="AB56" s="82"/>
      <c r="AC56" s="89"/>
      <c r="AD56" s="303"/>
      <c r="AE56" s="303"/>
      <c r="AF56" s="303"/>
      <c r="AG56" s="316"/>
      <c r="AH56" s="316"/>
      <c r="AI56" s="932" t="s">
        <v>32</v>
      </c>
      <c r="AJ56" s="932"/>
      <c r="AK56" s="1023">
        <f>SUM(AL15:AL54)</f>
        <v>7500000</v>
      </c>
      <c r="AL56" s="1024"/>
      <c r="AN56" s="43"/>
      <c r="AO56" s="82"/>
      <c r="AP56" s="89"/>
      <c r="AQ56" s="173"/>
      <c r="AR56" s="173"/>
      <c r="AS56" s="173"/>
      <c r="AT56" s="174"/>
      <c r="AU56" s="174"/>
      <c r="AV56" s="932" t="s">
        <v>32</v>
      </c>
      <c r="AW56" s="932"/>
      <c r="AX56" s="1023">
        <f>SUM(AY15:AY54)</f>
        <v>7500000</v>
      </c>
      <c r="AY56" s="1024"/>
    </row>
    <row r="57" spans="1:52" ht="16.5" thickBot="1" x14ac:dyDescent="0.3">
      <c r="A57" s="666"/>
      <c r="B57" s="666"/>
      <c r="C57" s="666"/>
      <c r="D57" s="666"/>
      <c r="E57" s="666"/>
      <c r="F57" s="666"/>
      <c r="G57" s="666"/>
      <c r="H57" s="666"/>
      <c r="I57" s="666"/>
      <c r="J57" s="666"/>
      <c r="K57" s="666"/>
      <c r="L57" s="666"/>
      <c r="N57" s="43"/>
      <c r="O57" s="82"/>
      <c r="P57" s="935"/>
      <c r="Q57" s="936"/>
      <c r="R57" s="936"/>
      <c r="S57" s="936"/>
      <c r="T57" s="936"/>
      <c r="U57" s="936"/>
      <c r="V57" s="936"/>
      <c r="W57" s="936"/>
      <c r="X57" s="936"/>
      <c r="Y57" s="937"/>
      <c r="AA57" s="43"/>
      <c r="AB57" s="82"/>
      <c r="AC57" s="935"/>
      <c r="AD57" s="936"/>
      <c r="AE57" s="936"/>
      <c r="AF57" s="936"/>
      <c r="AG57" s="936"/>
      <c r="AH57" s="936"/>
      <c r="AI57" s="936"/>
      <c r="AJ57" s="936"/>
      <c r="AK57" s="936"/>
      <c r="AL57" s="937"/>
      <c r="AN57" s="43"/>
      <c r="AO57" s="82"/>
      <c r="AP57" s="935"/>
      <c r="AQ57" s="936"/>
      <c r="AR57" s="936"/>
      <c r="AS57" s="936"/>
      <c r="AT57" s="936"/>
      <c r="AU57" s="936"/>
      <c r="AV57" s="936"/>
      <c r="AW57" s="936"/>
      <c r="AX57" s="936"/>
      <c r="AY57" s="937"/>
    </row>
    <row r="58" spans="1:52" ht="16.5" thickBot="1" x14ac:dyDescent="0.3">
      <c r="A58" s="328" t="s">
        <v>43</v>
      </c>
      <c r="B58" s="329"/>
      <c r="C58" s="329"/>
      <c r="D58" s="329"/>
      <c r="E58" s="329"/>
      <c r="F58" s="329"/>
      <c r="G58" s="329"/>
      <c r="H58" s="329"/>
      <c r="I58" s="330" t="s">
        <v>4</v>
      </c>
      <c r="J58" s="331">
        <v>1</v>
      </c>
      <c r="K58" s="330" t="s">
        <v>5</v>
      </c>
      <c r="L58" s="332">
        <v>1</v>
      </c>
      <c r="N58" s="47"/>
      <c r="O58" s="90"/>
      <c r="P58" s="938" t="s">
        <v>93</v>
      </c>
      <c r="Q58" s="939"/>
      <c r="R58" s="939"/>
      <c r="S58" s="939"/>
      <c r="T58" s="939"/>
      <c r="U58" s="939"/>
      <c r="V58" s="939"/>
      <c r="W58" s="939"/>
      <c r="X58" s="939"/>
      <c r="Y58" s="940"/>
      <c r="AA58" s="47"/>
      <c r="AB58" s="90"/>
      <c r="AC58" s="938" t="s">
        <v>93</v>
      </c>
      <c r="AD58" s="939"/>
      <c r="AE58" s="939"/>
      <c r="AF58" s="939"/>
      <c r="AG58" s="939"/>
      <c r="AH58" s="939"/>
      <c r="AI58" s="939"/>
      <c r="AJ58" s="939"/>
      <c r="AK58" s="939"/>
      <c r="AL58" s="940"/>
      <c r="AN58" s="47"/>
      <c r="AO58" s="90"/>
      <c r="AP58" s="938" t="s">
        <v>93</v>
      </c>
      <c r="AQ58" s="939"/>
      <c r="AR58" s="939"/>
      <c r="AS58" s="939"/>
      <c r="AT58" s="939"/>
      <c r="AU58" s="939"/>
      <c r="AV58" s="939"/>
      <c r="AW58" s="939"/>
      <c r="AX58" s="939"/>
      <c r="AY58" s="940"/>
    </row>
    <row r="59" spans="1:52" ht="14.25" customHeight="1" x14ac:dyDescent="0.25">
      <c r="A59" s="333" t="s">
        <v>6</v>
      </c>
      <c r="B59" s="334" t="s">
        <v>44</v>
      </c>
      <c r="C59" s="334"/>
      <c r="D59" s="334"/>
      <c r="E59" s="334"/>
      <c r="F59" s="335"/>
      <c r="G59" s="335"/>
      <c r="H59" s="336" t="s">
        <v>7</v>
      </c>
      <c r="I59" s="337" t="s">
        <v>8</v>
      </c>
      <c r="J59" s="338" t="s">
        <v>9</v>
      </c>
      <c r="K59" s="339" t="s">
        <v>10</v>
      </c>
      <c r="L59" s="1001">
        <v>2</v>
      </c>
    </row>
    <row r="60" spans="1:52" ht="15.6" customHeight="1" x14ac:dyDescent="0.25">
      <c r="A60" s="146" t="s">
        <v>45</v>
      </c>
      <c r="B60" s="1003" t="s">
        <v>396</v>
      </c>
      <c r="C60" s="1004"/>
      <c r="D60" s="1004"/>
      <c r="E60" s="1004"/>
      <c r="F60" s="1004"/>
      <c r="G60" s="1005"/>
      <c r="H60" s="147"/>
      <c r="I60" s="148" t="s">
        <v>70</v>
      </c>
      <c r="J60" s="609" t="s">
        <v>397</v>
      </c>
      <c r="K60" s="340" t="s">
        <v>11</v>
      </c>
      <c r="L60" s="1002"/>
      <c r="N60" s="375"/>
      <c r="AA60" s="375" t="s">
        <v>239</v>
      </c>
    </row>
    <row r="61" spans="1:52" x14ac:dyDescent="0.25">
      <c r="A61" s="341" t="s">
        <v>12</v>
      </c>
      <c r="B61" s="337"/>
      <c r="C61" s="337"/>
      <c r="D61" s="334" t="s">
        <v>13</v>
      </c>
      <c r="E61" s="338" t="s">
        <v>14</v>
      </c>
      <c r="F61" s="342" t="s">
        <v>15</v>
      </c>
      <c r="G61" s="343"/>
      <c r="H61" s="344" t="s">
        <v>16</v>
      </c>
      <c r="I61" s="337"/>
      <c r="J61" s="345"/>
      <c r="K61" s="345" t="s">
        <v>17</v>
      </c>
      <c r="L61" s="346"/>
      <c r="N61" s="375"/>
      <c r="AA61" s="375"/>
      <c r="AN61" s="1"/>
    </row>
    <row r="62" spans="1:52" ht="16.5" thickBot="1" x14ac:dyDescent="0.3">
      <c r="A62" s="1006" t="s">
        <v>352</v>
      </c>
      <c r="B62" s="1007"/>
      <c r="C62" s="1008"/>
      <c r="D62" s="149" t="s">
        <v>18</v>
      </c>
      <c r="E62" s="347" t="s">
        <v>353</v>
      </c>
      <c r="F62" s="1009">
        <v>44811</v>
      </c>
      <c r="G62" s="1016"/>
      <c r="H62" s="347"/>
      <c r="I62" s="348"/>
      <c r="J62" s="1011">
        <v>870000070118</v>
      </c>
      <c r="K62" s="1017"/>
      <c r="L62" s="1018"/>
      <c r="AN62" s="1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/>
      <c r="AY62" s="109"/>
      <c r="AZ62" s="48"/>
    </row>
    <row r="63" spans="1:52" ht="15.75" thickBot="1" x14ac:dyDescent="0.3">
      <c r="A63" s="349" t="s">
        <v>19</v>
      </c>
      <c r="B63" s="350" t="s">
        <v>20</v>
      </c>
      <c r="C63" s="350" t="s">
        <v>21</v>
      </c>
      <c r="D63" s="351"/>
      <c r="E63" s="351"/>
      <c r="F63" s="351"/>
      <c r="G63" s="351"/>
      <c r="H63" s="351"/>
      <c r="I63" s="351"/>
      <c r="J63" s="351"/>
      <c r="K63" s="351"/>
      <c r="L63" s="352"/>
      <c r="AN63" s="1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9"/>
      <c r="AZ63" s="48"/>
    </row>
    <row r="64" spans="1:52" ht="16.5" thickBot="1" x14ac:dyDescent="0.3">
      <c r="A64" s="150"/>
      <c r="B64" s="610"/>
      <c r="C64" s="611"/>
      <c r="D64" s="152"/>
      <c r="E64" s="152"/>
      <c r="F64" s="152"/>
      <c r="G64" s="152"/>
      <c r="H64" s="152"/>
      <c r="I64" s="152"/>
      <c r="J64" s="153"/>
      <c r="K64" s="153"/>
      <c r="L64" s="154"/>
    </row>
    <row r="65" spans="1:13" ht="15.75" x14ac:dyDescent="0.25">
      <c r="A65" s="612" t="s">
        <v>241</v>
      </c>
      <c r="B65" s="613"/>
      <c r="C65" s="642" t="s">
        <v>398</v>
      </c>
      <c r="D65" s="615"/>
      <c r="E65" s="616"/>
      <c r="F65" s="616"/>
      <c r="G65" s="616"/>
      <c r="H65" s="616"/>
      <c r="I65" s="616"/>
      <c r="J65" s="616"/>
      <c r="K65" s="616"/>
      <c r="L65" s="617"/>
    </row>
    <row r="66" spans="1:13" ht="15.75" x14ac:dyDescent="0.25">
      <c r="A66" s="612"/>
      <c r="B66" s="618"/>
      <c r="C66" s="619" t="s">
        <v>399</v>
      </c>
      <c r="D66" s="620"/>
      <c r="E66" s="620"/>
      <c r="F66" s="621"/>
      <c r="G66" s="621"/>
      <c r="H66" s="621"/>
      <c r="I66" s="621"/>
      <c r="J66" s="616"/>
      <c r="K66" s="616"/>
      <c r="L66" s="617"/>
    </row>
    <row r="67" spans="1:13" ht="15.75" x14ac:dyDescent="0.25">
      <c r="A67" s="612"/>
      <c r="B67" s="618"/>
      <c r="C67" s="622" t="s">
        <v>556</v>
      </c>
      <c r="D67" s="616"/>
      <c r="E67" s="616"/>
      <c r="F67" s="621"/>
      <c r="G67" s="621"/>
      <c r="H67" s="621"/>
      <c r="I67" s="621"/>
      <c r="J67" s="616"/>
      <c r="K67" s="616"/>
      <c r="L67" s="617"/>
      <c r="M67" s="3" t="s">
        <v>545</v>
      </c>
    </row>
    <row r="68" spans="1:13" ht="15.75" x14ac:dyDescent="0.25">
      <c r="A68" s="612"/>
      <c r="B68" s="618"/>
      <c r="C68" s="623" t="s">
        <v>557</v>
      </c>
      <c r="D68" s="624"/>
      <c r="E68" s="624"/>
      <c r="F68" s="621"/>
      <c r="G68" s="621"/>
      <c r="H68" s="621"/>
      <c r="I68" s="621"/>
      <c r="J68" s="616"/>
      <c r="K68" s="616"/>
      <c r="L68" s="617"/>
    </row>
    <row r="69" spans="1:13" ht="15.75" x14ac:dyDescent="0.25">
      <c r="A69" s="612"/>
      <c r="B69" s="618"/>
      <c r="C69" s="625" t="s">
        <v>400</v>
      </c>
      <c r="D69" s="616"/>
      <c r="E69" s="616"/>
      <c r="F69" s="616"/>
      <c r="G69" s="616"/>
      <c r="H69" s="616"/>
      <c r="I69" s="616"/>
      <c r="J69" s="616"/>
      <c r="K69" s="616"/>
      <c r="L69" s="617"/>
    </row>
    <row r="70" spans="1:13" ht="15.75" x14ac:dyDescent="0.25">
      <c r="A70" s="612"/>
      <c r="B70" s="618">
        <v>1</v>
      </c>
      <c r="C70" s="628" t="s">
        <v>401</v>
      </c>
      <c r="D70" s="621"/>
      <c r="E70" s="621"/>
      <c r="F70" s="621"/>
      <c r="G70" s="621"/>
      <c r="H70" s="621"/>
      <c r="I70" s="621"/>
      <c r="J70" s="616"/>
      <c r="K70" s="616"/>
      <c r="L70" s="617"/>
    </row>
    <row r="71" spans="1:13" ht="15.75" x14ac:dyDescent="0.25">
      <c r="A71" s="612"/>
      <c r="B71" s="618"/>
      <c r="C71" s="625" t="s">
        <v>402</v>
      </c>
      <c r="D71" s="616"/>
      <c r="E71" s="616"/>
      <c r="F71" s="616"/>
      <c r="G71" s="616"/>
      <c r="H71" s="616"/>
      <c r="I71" s="616"/>
      <c r="J71" s="616"/>
      <c r="K71" s="616"/>
      <c r="L71" s="617"/>
    </row>
    <row r="72" spans="1:13" ht="15.75" x14ac:dyDescent="0.25">
      <c r="A72" s="612"/>
      <c r="B72" s="626"/>
      <c r="C72" s="625" t="s">
        <v>403</v>
      </c>
      <c r="D72" s="616"/>
      <c r="E72" s="616"/>
      <c r="F72" s="616"/>
      <c r="G72" s="616"/>
      <c r="H72" s="616"/>
      <c r="I72" s="616"/>
      <c r="J72" s="616"/>
      <c r="K72" s="616"/>
      <c r="L72" s="617"/>
    </row>
    <row r="73" spans="1:13" ht="15.75" x14ac:dyDescent="0.25">
      <c r="A73" s="612"/>
      <c r="B73" s="618"/>
      <c r="C73" s="625" t="s">
        <v>552</v>
      </c>
      <c r="D73" s="616"/>
      <c r="E73" s="616"/>
      <c r="F73" s="616"/>
      <c r="G73" s="616"/>
      <c r="H73" s="616"/>
      <c r="I73" s="616"/>
      <c r="J73" s="616"/>
      <c r="K73" s="616"/>
      <c r="L73" s="617"/>
    </row>
    <row r="74" spans="1:13" ht="15.75" x14ac:dyDescent="0.25">
      <c r="A74" s="612"/>
      <c r="B74" s="618"/>
      <c r="C74" s="625" t="s">
        <v>404</v>
      </c>
      <c r="D74" s="616"/>
      <c r="E74" s="616"/>
      <c r="F74" s="616"/>
      <c r="G74" s="616"/>
      <c r="H74" s="616"/>
      <c r="I74" s="616"/>
      <c r="J74" s="616"/>
      <c r="K74" s="616"/>
      <c r="L74" s="617"/>
    </row>
    <row r="75" spans="1:13" ht="15.75" x14ac:dyDescent="0.25">
      <c r="A75" s="612"/>
      <c r="B75" s="618"/>
      <c r="C75" s="625" t="s">
        <v>405</v>
      </c>
      <c r="D75" s="616"/>
      <c r="E75" s="616"/>
      <c r="F75" s="616"/>
      <c r="G75" s="616"/>
      <c r="H75" s="616"/>
      <c r="I75" s="616"/>
      <c r="J75" s="616"/>
      <c r="K75" s="616"/>
      <c r="L75" s="617"/>
    </row>
    <row r="76" spans="1:13" ht="15.75" x14ac:dyDescent="0.25">
      <c r="A76" s="612"/>
      <c r="B76" s="618"/>
      <c r="C76" s="625" t="s">
        <v>406</v>
      </c>
      <c r="D76" s="616"/>
      <c r="E76" s="616"/>
      <c r="F76" s="616"/>
      <c r="G76" s="616"/>
      <c r="H76" s="616"/>
      <c r="I76" s="616"/>
      <c r="J76" s="616"/>
      <c r="K76" s="616"/>
      <c r="L76" s="617"/>
    </row>
    <row r="77" spans="1:13" ht="15.75" x14ac:dyDescent="0.25">
      <c r="A77" s="612"/>
      <c r="B77" s="618"/>
      <c r="C77" s="623" t="s">
        <v>407</v>
      </c>
      <c r="D77" s="621"/>
      <c r="E77" s="621"/>
      <c r="F77" s="616"/>
      <c r="G77" s="616"/>
      <c r="H77" s="616"/>
      <c r="I77" s="616"/>
      <c r="J77" s="616"/>
      <c r="K77" s="616"/>
      <c r="L77" s="617"/>
    </row>
    <row r="78" spans="1:13" ht="15.75" x14ac:dyDescent="0.25">
      <c r="A78" s="612"/>
      <c r="B78" s="618"/>
      <c r="C78" s="625" t="s">
        <v>408</v>
      </c>
      <c r="D78" s="616"/>
      <c r="E78" s="616"/>
      <c r="F78" s="616"/>
      <c r="G78" s="616"/>
      <c r="H78" s="616"/>
      <c r="I78" s="616"/>
      <c r="J78" s="616"/>
      <c r="K78" s="616"/>
      <c r="L78" s="617"/>
    </row>
    <row r="79" spans="1:13" ht="15.75" x14ac:dyDescent="0.25">
      <c r="A79" s="612"/>
      <c r="B79" s="618"/>
      <c r="C79" s="625" t="s">
        <v>409</v>
      </c>
      <c r="D79" s="616"/>
      <c r="E79" s="616"/>
      <c r="F79" s="616"/>
      <c r="G79" s="616"/>
      <c r="H79" s="616"/>
      <c r="I79" s="616"/>
      <c r="J79" s="616"/>
      <c r="K79" s="616"/>
      <c r="L79" s="617"/>
    </row>
    <row r="80" spans="1:13" ht="15.75" x14ac:dyDescent="0.25">
      <c r="A80" s="612"/>
      <c r="B80" s="618"/>
      <c r="C80" s="625" t="s">
        <v>410</v>
      </c>
      <c r="D80" s="616"/>
      <c r="E80" s="616"/>
      <c r="F80" s="616"/>
      <c r="G80" s="616"/>
      <c r="H80" s="616"/>
      <c r="I80" s="616"/>
      <c r="J80" s="616"/>
      <c r="K80" s="616"/>
      <c r="L80" s="617"/>
    </row>
    <row r="81" spans="1:13" ht="15.75" x14ac:dyDescent="0.25">
      <c r="A81" s="612"/>
      <c r="B81" s="618"/>
      <c r="C81" s="625" t="s">
        <v>411</v>
      </c>
      <c r="D81" s="616"/>
      <c r="E81" s="616"/>
      <c r="F81" s="616"/>
      <c r="G81" s="616"/>
      <c r="H81" s="616"/>
      <c r="I81" s="616"/>
      <c r="J81" s="616"/>
      <c r="K81" s="616"/>
      <c r="L81" s="617"/>
    </row>
    <row r="82" spans="1:13" ht="15.75" x14ac:dyDescent="0.25">
      <c r="A82" s="612"/>
      <c r="B82" s="618"/>
      <c r="C82" s="625" t="s">
        <v>412</v>
      </c>
      <c r="D82" s="616"/>
      <c r="E82" s="616"/>
      <c r="F82" s="616"/>
      <c r="G82" s="616"/>
      <c r="H82" s="616"/>
      <c r="I82" s="616"/>
      <c r="J82" s="616"/>
      <c r="K82" s="616"/>
      <c r="L82" s="617"/>
    </row>
    <row r="83" spans="1:13" ht="15.75" x14ac:dyDescent="0.25">
      <c r="A83" s="612"/>
      <c r="B83" s="618"/>
      <c r="C83" s="625" t="s">
        <v>413</v>
      </c>
      <c r="D83" s="616"/>
      <c r="E83" s="616"/>
      <c r="F83" s="616"/>
      <c r="G83" s="616"/>
      <c r="H83" s="616"/>
      <c r="I83" s="616"/>
      <c r="J83" s="616"/>
      <c r="K83" s="616"/>
      <c r="L83" s="627"/>
    </row>
    <row r="84" spans="1:13" ht="15.75" x14ac:dyDescent="0.25">
      <c r="A84" s="612"/>
      <c r="B84" s="618"/>
      <c r="C84" s="625" t="s">
        <v>414</v>
      </c>
      <c r="D84" s="616"/>
      <c r="E84" s="616"/>
      <c r="F84" s="616"/>
      <c r="G84" s="616"/>
      <c r="H84" s="616"/>
      <c r="I84" s="616"/>
      <c r="J84" s="616"/>
      <c r="K84" s="616"/>
      <c r="L84" s="627"/>
    </row>
    <row r="85" spans="1:13" ht="15.75" x14ac:dyDescent="0.25">
      <c r="A85" s="612"/>
      <c r="B85" s="618"/>
      <c r="C85" s="625" t="s">
        <v>415</v>
      </c>
      <c r="D85" s="616"/>
      <c r="E85" s="616"/>
      <c r="F85" s="616"/>
      <c r="G85" s="616"/>
      <c r="H85" s="616"/>
      <c r="I85" s="616"/>
      <c r="J85" s="616"/>
      <c r="K85" s="616"/>
      <c r="L85" s="627"/>
    </row>
    <row r="86" spans="1:13" ht="16.5" thickBot="1" x14ac:dyDescent="0.3">
      <c r="A86" s="612"/>
      <c r="B86" s="618" t="s">
        <v>33</v>
      </c>
      <c r="C86" s="628" t="s">
        <v>416</v>
      </c>
      <c r="D86" s="621"/>
      <c r="E86" s="621"/>
      <c r="F86" s="621"/>
      <c r="G86" s="621"/>
      <c r="H86" s="621"/>
      <c r="I86" s="621"/>
      <c r="J86" s="616"/>
      <c r="K86" s="616"/>
      <c r="L86" s="617"/>
    </row>
    <row r="87" spans="1:13" ht="15.75" x14ac:dyDescent="0.25">
      <c r="A87" s="612" t="s">
        <v>241</v>
      </c>
      <c r="B87" s="613"/>
      <c r="C87" s="614" t="s">
        <v>417</v>
      </c>
      <c r="D87" s="615"/>
      <c r="E87" s="616"/>
      <c r="F87" s="616"/>
      <c r="G87" s="616"/>
      <c r="H87" s="616"/>
      <c r="I87" s="616"/>
      <c r="J87" s="616"/>
      <c r="K87" s="616"/>
      <c r="L87" s="617"/>
    </row>
    <row r="88" spans="1:13" ht="15.75" x14ac:dyDescent="0.25">
      <c r="A88" s="612"/>
      <c r="B88" s="618"/>
      <c r="C88" s="619" t="s">
        <v>399</v>
      </c>
      <c r="D88" s="620"/>
      <c r="E88" s="620"/>
      <c r="F88" s="621"/>
      <c r="G88" s="621"/>
      <c r="H88" s="621"/>
      <c r="I88" s="621"/>
      <c r="J88" s="616"/>
      <c r="K88" s="616"/>
      <c r="L88" s="617"/>
    </row>
    <row r="89" spans="1:13" ht="15.75" x14ac:dyDescent="0.25">
      <c r="A89" s="612"/>
      <c r="B89" s="618"/>
      <c r="C89" s="622" t="s">
        <v>418</v>
      </c>
      <c r="D89" s="616"/>
      <c r="E89" s="616"/>
      <c r="F89" s="621"/>
      <c r="G89" s="621"/>
      <c r="H89" s="621"/>
      <c r="I89" s="621"/>
      <c r="J89" s="616"/>
      <c r="K89" s="616"/>
      <c r="L89" s="617"/>
    </row>
    <row r="90" spans="1:13" ht="15.75" x14ac:dyDescent="0.25">
      <c r="A90" s="612"/>
      <c r="B90" s="618"/>
      <c r="C90" s="623" t="s">
        <v>419</v>
      </c>
      <c r="D90" s="624"/>
      <c r="E90" s="624"/>
      <c r="F90" s="621"/>
      <c r="G90" s="621"/>
      <c r="H90" s="621"/>
      <c r="I90" s="621"/>
      <c r="J90" s="616"/>
      <c r="K90" s="616"/>
      <c r="L90" s="617"/>
    </row>
    <row r="91" spans="1:13" ht="15.75" x14ac:dyDescent="0.25">
      <c r="A91" s="612"/>
      <c r="B91" s="618"/>
      <c r="C91" s="625" t="s">
        <v>420</v>
      </c>
      <c r="D91" s="616"/>
      <c r="E91" s="616"/>
      <c r="F91" s="616"/>
      <c r="G91" s="616"/>
      <c r="H91" s="616"/>
      <c r="I91" s="616"/>
      <c r="J91" s="616"/>
      <c r="K91" s="616"/>
      <c r="L91" s="617"/>
    </row>
    <row r="92" spans="1:13" ht="15.75" x14ac:dyDescent="0.25">
      <c r="A92" s="612"/>
      <c r="B92" s="618"/>
      <c r="C92" s="623" t="s">
        <v>421</v>
      </c>
      <c r="D92" s="624"/>
      <c r="E92" s="624"/>
      <c r="F92" s="621"/>
      <c r="G92" s="621"/>
      <c r="H92" s="621"/>
      <c r="I92" s="621"/>
      <c r="J92" s="616"/>
      <c r="K92" s="616"/>
      <c r="L92" s="617"/>
      <c r="M92" s="3" t="s">
        <v>553</v>
      </c>
    </row>
    <row r="93" spans="1:13" ht="15.75" x14ac:dyDescent="0.25">
      <c r="A93" s="612"/>
      <c r="B93" s="618"/>
      <c r="C93" s="625" t="s">
        <v>422</v>
      </c>
      <c r="D93" s="616"/>
      <c r="E93" s="616"/>
      <c r="F93" s="616"/>
      <c r="G93" s="616"/>
      <c r="H93" s="616"/>
      <c r="I93" s="616"/>
      <c r="J93" s="616"/>
      <c r="K93" s="616"/>
      <c r="L93" s="617"/>
    </row>
    <row r="94" spans="1:13" ht="15.75" x14ac:dyDescent="0.25">
      <c r="A94" s="612"/>
      <c r="B94" s="618">
        <v>1</v>
      </c>
      <c r="C94" s="628" t="s">
        <v>423</v>
      </c>
      <c r="D94" s="621"/>
      <c r="E94" s="621"/>
      <c r="F94" s="621"/>
      <c r="G94" s="621"/>
      <c r="H94" s="621"/>
      <c r="I94" s="621"/>
      <c r="J94" s="616"/>
      <c r="K94" s="616"/>
      <c r="L94" s="617"/>
    </row>
    <row r="95" spans="1:13" ht="15.75" x14ac:dyDescent="0.25">
      <c r="A95" s="612"/>
      <c r="B95" s="618"/>
      <c r="C95" s="625" t="s">
        <v>424</v>
      </c>
      <c r="D95" s="616"/>
      <c r="E95" s="616"/>
      <c r="F95" s="616"/>
      <c r="G95" s="616"/>
      <c r="H95" s="616"/>
      <c r="I95" s="616"/>
      <c r="J95" s="616"/>
      <c r="K95" s="616"/>
      <c r="L95" s="617"/>
    </row>
    <row r="96" spans="1:13" ht="15.75" x14ac:dyDescent="0.25">
      <c r="A96" s="612"/>
      <c r="B96" s="626"/>
      <c r="C96" s="625" t="s">
        <v>403</v>
      </c>
      <c r="D96" s="616"/>
      <c r="E96" s="616"/>
      <c r="F96" s="616"/>
      <c r="G96" s="616"/>
      <c r="H96" s="616"/>
      <c r="I96" s="616"/>
      <c r="J96" s="616"/>
      <c r="K96" s="616"/>
      <c r="L96" s="617"/>
    </row>
    <row r="97" spans="1:13" ht="15.75" x14ac:dyDescent="0.25">
      <c r="A97" s="612"/>
      <c r="B97" s="618"/>
      <c r="C97" s="625" t="s">
        <v>425</v>
      </c>
      <c r="D97" s="616"/>
      <c r="E97" s="616"/>
      <c r="F97" s="616"/>
      <c r="G97" s="616"/>
      <c r="H97" s="616"/>
      <c r="I97" s="616"/>
      <c r="J97" s="616"/>
      <c r="K97" s="616"/>
      <c r="L97" s="617"/>
    </row>
    <row r="98" spans="1:13" ht="15.75" x14ac:dyDescent="0.25">
      <c r="A98" s="612"/>
      <c r="B98" s="618"/>
      <c r="C98" s="625" t="s">
        <v>426</v>
      </c>
      <c r="D98" s="616"/>
      <c r="E98" s="616"/>
      <c r="F98" s="616"/>
      <c r="G98" s="616"/>
      <c r="H98" s="616"/>
      <c r="I98" s="616"/>
      <c r="J98" s="616"/>
      <c r="K98" s="616"/>
      <c r="L98" s="617"/>
    </row>
    <row r="99" spans="1:13" ht="15.75" x14ac:dyDescent="0.25">
      <c r="A99" s="612"/>
      <c r="B99" s="618"/>
      <c r="C99" s="623" t="s">
        <v>407</v>
      </c>
      <c r="D99" s="621"/>
      <c r="E99" s="621"/>
      <c r="F99" s="616"/>
      <c r="G99" s="616"/>
      <c r="H99" s="616"/>
      <c r="I99" s="616"/>
      <c r="J99" s="616"/>
      <c r="K99" s="616"/>
      <c r="L99" s="617"/>
    </row>
    <row r="100" spans="1:13" ht="15.75" x14ac:dyDescent="0.25">
      <c r="A100" s="612"/>
      <c r="B100" s="618"/>
      <c r="C100" s="625" t="s">
        <v>427</v>
      </c>
      <c r="D100" s="616"/>
      <c r="E100" s="616"/>
      <c r="F100" s="616"/>
      <c r="G100" s="616"/>
      <c r="H100" s="616"/>
      <c r="I100" s="616"/>
      <c r="J100" s="616"/>
      <c r="K100" s="616"/>
      <c r="L100" s="617"/>
    </row>
    <row r="101" spans="1:13" ht="15.75" x14ac:dyDescent="0.25">
      <c r="A101" s="612"/>
      <c r="B101" s="618"/>
      <c r="C101" s="623" t="s">
        <v>428</v>
      </c>
      <c r="D101" s="621"/>
      <c r="E101" s="621"/>
      <c r="F101" s="616"/>
      <c r="G101" s="616"/>
      <c r="H101" s="616"/>
      <c r="I101" s="616"/>
      <c r="J101" s="616"/>
      <c r="K101" s="616"/>
      <c r="L101" s="617"/>
    </row>
    <row r="102" spans="1:13" ht="15.75" x14ac:dyDescent="0.25">
      <c r="A102" s="612"/>
      <c r="B102" s="618"/>
      <c r="C102" s="625" t="s">
        <v>414</v>
      </c>
      <c r="D102" s="616"/>
      <c r="E102" s="616"/>
      <c r="F102" s="616"/>
      <c r="G102" s="616"/>
      <c r="H102" s="616"/>
      <c r="I102" s="616"/>
      <c r="J102" s="616"/>
      <c r="K102" s="616"/>
      <c r="L102" s="617"/>
    </row>
    <row r="103" spans="1:13" ht="15.75" x14ac:dyDescent="0.25">
      <c r="A103" s="612"/>
      <c r="B103" s="618"/>
      <c r="C103" s="625" t="s">
        <v>415</v>
      </c>
      <c r="D103" s="616"/>
      <c r="E103" s="616"/>
      <c r="F103" s="616"/>
      <c r="G103" s="616"/>
      <c r="H103" s="616"/>
      <c r="I103" s="616"/>
      <c r="J103" s="616"/>
      <c r="K103" s="616"/>
      <c r="L103" s="617"/>
    </row>
    <row r="104" spans="1:13" ht="16.5" thickBot="1" x14ac:dyDescent="0.3">
      <c r="A104" s="612"/>
      <c r="B104" s="618"/>
      <c r="C104" s="625"/>
      <c r="D104" s="616"/>
      <c r="E104" s="616"/>
      <c r="F104" s="616"/>
      <c r="G104" s="616"/>
      <c r="H104" s="616"/>
      <c r="I104" s="616"/>
      <c r="J104" s="616"/>
      <c r="K104" s="616"/>
      <c r="L104" s="617"/>
    </row>
    <row r="105" spans="1:13" ht="15.75" x14ac:dyDescent="0.25">
      <c r="A105" s="328" t="s">
        <v>43</v>
      </c>
      <c r="B105" s="329"/>
      <c r="C105" s="329"/>
      <c r="D105" s="329"/>
      <c r="E105" s="329"/>
      <c r="F105" s="329"/>
      <c r="G105" s="329"/>
      <c r="H105" s="329"/>
      <c r="I105" s="330" t="s">
        <v>4</v>
      </c>
      <c r="J105" s="330">
        <v>1</v>
      </c>
      <c r="K105" s="330" t="s">
        <v>5</v>
      </c>
      <c r="L105" s="659">
        <v>1</v>
      </c>
    </row>
    <row r="106" spans="1:13" ht="14.25" customHeight="1" x14ac:dyDescent="0.25">
      <c r="A106" s="333" t="s">
        <v>6</v>
      </c>
      <c r="B106" s="345" t="s">
        <v>44</v>
      </c>
      <c r="C106" s="345"/>
      <c r="D106" s="345"/>
      <c r="E106" s="345"/>
      <c r="F106" s="595"/>
      <c r="G106" s="595"/>
      <c r="H106" s="338" t="s">
        <v>7</v>
      </c>
      <c r="I106" s="646" t="s">
        <v>8</v>
      </c>
      <c r="J106" s="338" t="s">
        <v>9</v>
      </c>
      <c r="K106" s="647" t="s">
        <v>10</v>
      </c>
      <c r="L106" s="1001">
        <v>2</v>
      </c>
    </row>
    <row r="107" spans="1:13" ht="15.6" customHeight="1" x14ac:dyDescent="0.25">
      <c r="A107" s="648" t="s">
        <v>45</v>
      </c>
      <c r="B107" s="1003" t="s">
        <v>429</v>
      </c>
      <c r="C107" s="1004"/>
      <c r="D107" s="1004"/>
      <c r="E107" s="1004"/>
      <c r="F107" s="1004"/>
      <c r="G107" s="1005"/>
      <c r="H107" s="649"/>
      <c r="I107" s="606" t="s">
        <v>70</v>
      </c>
      <c r="J107" s="609">
        <v>-1</v>
      </c>
      <c r="K107" s="650" t="s">
        <v>11</v>
      </c>
      <c r="L107" s="1002"/>
    </row>
    <row r="108" spans="1:13" x14ac:dyDescent="0.25">
      <c r="A108" s="333" t="s">
        <v>12</v>
      </c>
      <c r="B108" s="646"/>
      <c r="C108" s="646"/>
      <c r="D108" s="345" t="s">
        <v>13</v>
      </c>
      <c r="E108" s="338" t="s">
        <v>14</v>
      </c>
      <c r="F108" s="1014" t="s">
        <v>15</v>
      </c>
      <c r="G108" s="1015"/>
      <c r="H108" s="1014" t="s">
        <v>16</v>
      </c>
      <c r="I108" s="1015"/>
      <c r="J108" s="345"/>
      <c r="K108" s="345" t="s">
        <v>17</v>
      </c>
      <c r="L108" s="651"/>
    </row>
    <row r="109" spans="1:13" ht="16.5" thickBot="1" x14ac:dyDescent="0.3">
      <c r="A109" s="1006" t="s">
        <v>352</v>
      </c>
      <c r="B109" s="1007"/>
      <c r="C109" s="1008"/>
      <c r="D109" s="149" t="s">
        <v>18</v>
      </c>
      <c r="E109" s="652" t="s">
        <v>353</v>
      </c>
      <c r="F109" s="1009">
        <v>44811</v>
      </c>
      <c r="G109" s="1010"/>
      <c r="H109" s="652"/>
      <c r="I109" s="653"/>
      <c r="J109" s="1011">
        <v>870000070118</v>
      </c>
      <c r="K109" s="1012"/>
      <c r="L109" s="1013"/>
    </row>
    <row r="110" spans="1:13" ht="13.5" thickBot="1" x14ac:dyDescent="0.25">
      <c r="A110" s="654" t="s">
        <v>19</v>
      </c>
      <c r="B110" s="655" t="s">
        <v>20</v>
      </c>
      <c r="C110" s="655" t="s">
        <v>21</v>
      </c>
      <c r="D110" s="656"/>
      <c r="E110" s="656"/>
      <c r="F110" s="656"/>
      <c r="G110" s="656"/>
      <c r="H110" s="656"/>
      <c r="I110" s="656"/>
      <c r="J110" s="656"/>
      <c r="K110" s="656"/>
      <c r="L110" s="657"/>
    </row>
    <row r="111" spans="1:13" ht="16.5" thickBot="1" x14ac:dyDescent="0.3">
      <c r="A111" s="150"/>
      <c r="B111" s="658"/>
      <c r="C111" s="611"/>
      <c r="D111" s="152"/>
      <c r="E111" s="152"/>
      <c r="F111" s="152"/>
      <c r="G111" s="152"/>
      <c r="H111" s="152"/>
      <c r="I111" s="152"/>
      <c r="J111" s="153"/>
      <c r="K111" s="153"/>
      <c r="L111" s="154"/>
    </row>
    <row r="112" spans="1:13" x14ac:dyDescent="0.25">
      <c r="A112" s="667" t="s">
        <v>241</v>
      </c>
      <c r="B112" s="662">
        <v>1</v>
      </c>
      <c r="C112" s="668" t="s">
        <v>430</v>
      </c>
      <c r="D112" s="669"/>
      <c r="E112" s="669"/>
      <c r="F112" s="669"/>
      <c r="G112" s="669"/>
      <c r="H112" s="669"/>
      <c r="I112" s="669"/>
      <c r="J112" s="669"/>
      <c r="K112" s="670"/>
      <c r="L112" s="671"/>
      <c r="M112" s="3" t="s">
        <v>547</v>
      </c>
    </row>
    <row r="113" spans="1:12" x14ac:dyDescent="0.25">
      <c r="A113" s="667"/>
      <c r="B113" s="663"/>
      <c r="C113" s="688" t="s">
        <v>431</v>
      </c>
      <c r="D113" s="678"/>
      <c r="E113" s="678"/>
      <c r="F113" s="669"/>
      <c r="G113" s="669"/>
      <c r="H113" s="669"/>
      <c r="I113" s="669"/>
      <c r="J113" s="670"/>
      <c r="K113" s="670"/>
      <c r="L113" s="671"/>
    </row>
    <row r="114" spans="1:12" x14ac:dyDescent="0.25">
      <c r="A114" s="667"/>
      <c r="B114" s="663"/>
      <c r="C114" s="688" t="s">
        <v>356</v>
      </c>
      <c r="D114" s="670"/>
      <c r="E114" s="670"/>
      <c r="F114" s="669"/>
      <c r="G114" s="669"/>
      <c r="H114" s="669"/>
      <c r="I114" s="669"/>
      <c r="J114" s="670"/>
      <c r="K114" s="670"/>
      <c r="L114" s="671"/>
    </row>
    <row r="115" spans="1:12" ht="14.25" x14ac:dyDescent="0.2">
      <c r="A115" s="667"/>
      <c r="B115" s="663"/>
      <c r="C115" s="687" t="s">
        <v>432</v>
      </c>
      <c r="D115" s="670"/>
      <c r="E115" s="670"/>
      <c r="F115" s="670"/>
      <c r="G115" s="670"/>
      <c r="H115" s="670"/>
      <c r="I115" s="670"/>
      <c r="J115" s="670"/>
      <c r="K115" s="670"/>
      <c r="L115" s="671"/>
    </row>
    <row r="116" spans="1:12" ht="14.25" x14ac:dyDescent="0.2">
      <c r="A116" s="667"/>
      <c r="B116" s="663"/>
      <c r="C116" s="687" t="s">
        <v>433</v>
      </c>
      <c r="D116" s="670"/>
      <c r="E116" s="670"/>
      <c r="F116" s="670"/>
      <c r="G116" s="670"/>
      <c r="H116" s="670"/>
      <c r="I116" s="670"/>
      <c r="J116" s="670"/>
      <c r="K116" s="670"/>
      <c r="L116" s="671"/>
    </row>
    <row r="117" spans="1:12" ht="14.25" x14ac:dyDescent="0.2">
      <c r="A117" s="667"/>
      <c r="B117" s="663"/>
      <c r="C117" s="687" t="s">
        <v>434</v>
      </c>
      <c r="D117" s="670"/>
      <c r="E117" s="670"/>
      <c r="F117" s="670"/>
      <c r="G117" s="670"/>
      <c r="H117" s="670"/>
      <c r="I117" s="670"/>
      <c r="J117" s="670"/>
      <c r="K117" s="670"/>
      <c r="L117" s="671"/>
    </row>
    <row r="118" spans="1:12" ht="14.25" x14ac:dyDescent="0.2">
      <c r="A118" s="667"/>
      <c r="B118" s="663"/>
      <c r="C118" s="687" t="s">
        <v>435</v>
      </c>
      <c r="D118" s="670"/>
      <c r="E118" s="670"/>
      <c r="F118" s="670"/>
      <c r="G118" s="670"/>
      <c r="H118" s="670"/>
      <c r="I118" s="670"/>
      <c r="J118" s="670"/>
      <c r="K118" s="670"/>
      <c r="L118" s="671"/>
    </row>
    <row r="119" spans="1:12" ht="14.25" x14ac:dyDescent="0.2">
      <c r="A119" s="667"/>
      <c r="B119" s="663"/>
      <c r="C119" s="687" t="s">
        <v>436</v>
      </c>
      <c r="D119" s="670"/>
      <c r="E119" s="670"/>
      <c r="F119" s="670"/>
      <c r="G119" s="670"/>
      <c r="H119" s="670"/>
      <c r="I119" s="670"/>
      <c r="J119" s="670"/>
      <c r="K119" s="670"/>
      <c r="L119" s="671"/>
    </row>
    <row r="120" spans="1:12" ht="14.25" x14ac:dyDescent="0.2">
      <c r="A120" s="667"/>
      <c r="B120" s="663"/>
      <c r="C120" s="687" t="s">
        <v>437</v>
      </c>
      <c r="D120" s="670"/>
      <c r="E120" s="670"/>
      <c r="F120" s="670"/>
      <c r="G120" s="670"/>
      <c r="H120" s="670"/>
      <c r="I120" s="670"/>
      <c r="J120" s="670"/>
      <c r="K120" s="670"/>
      <c r="L120" s="671"/>
    </row>
    <row r="121" spans="1:12" ht="14.25" x14ac:dyDescent="0.2">
      <c r="A121" s="667"/>
      <c r="B121" s="664"/>
      <c r="C121" s="687" t="s">
        <v>438</v>
      </c>
      <c r="D121" s="670"/>
      <c r="E121" s="670"/>
      <c r="F121" s="670"/>
      <c r="G121" s="670"/>
      <c r="H121" s="670"/>
      <c r="I121" s="670"/>
      <c r="J121" s="670"/>
      <c r="K121" s="670"/>
      <c r="L121" s="671"/>
    </row>
    <row r="122" spans="1:12" ht="14.25" x14ac:dyDescent="0.2">
      <c r="A122" s="667"/>
      <c r="B122" s="663"/>
      <c r="C122" s="687" t="s">
        <v>439</v>
      </c>
      <c r="D122" s="670"/>
      <c r="E122" s="670"/>
      <c r="F122" s="670"/>
      <c r="G122" s="670"/>
      <c r="H122" s="670"/>
      <c r="I122" s="670"/>
      <c r="J122" s="670"/>
      <c r="K122" s="670"/>
      <c r="L122" s="671"/>
    </row>
    <row r="123" spans="1:12" ht="14.25" x14ac:dyDescent="0.2">
      <c r="A123" s="667"/>
      <c r="B123" s="663"/>
      <c r="C123" s="687"/>
      <c r="D123" s="670"/>
      <c r="E123" s="670"/>
      <c r="F123" s="670"/>
      <c r="G123" s="670"/>
      <c r="H123" s="670"/>
      <c r="I123" s="670"/>
      <c r="J123" s="670"/>
      <c r="K123" s="670"/>
      <c r="L123" s="671"/>
    </row>
    <row r="124" spans="1:12" x14ac:dyDescent="0.25">
      <c r="A124" s="667"/>
      <c r="B124" s="663"/>
      <c r="C124" s="687"/>
      <c r="D124" s="669"/>
      <c r="E124" s="669"/>
      <c r="F124" s="670"/>
      <c r="G124" s="670"/>
      <c r="H124" s="670"/>
      <c r="I124" s="670"/>
      <c r="J124" s="670"/>
      <c r="K124" s="670"/>
      <c r="L124" s="671"/>
    </row>
    <row r="125" spans="1:12" ht="16.5" thickBot="1" x14ac:dyDescent="0.3">
      <c r="A125" s="612"/>
      <c r="B125" s="661"/>
      <c r="C125" s="625"/>
      <c r="D125" s="616"/>
      <c r="E125" s="616"/>
      <c r="F125" s="616"/>
      <c r="G125" s="616"/>
      <c r="H125" s="616"/>
      <c r="I125" s="616"/>
      <c r="J125" s="616"/>
      <c r="K125" s="616"/>
      <c r="L125" s="617"/>
    </row>
    <row r="126" spans="1:12" ht="15.75" x14ac:dyDescent="0.25">
      <c r="A126" s="328" t="s">
        <v>43</v>
      </c>
      <c r="B126" s="329"/>
      <c r="C126" s="329"/>
      <c r="D126" s="329"/>
      <c r="E126" s="329"/>
      <c r="F126" s="329"/>
      <c r="G126" s="329"/>
      <c r="H126" s="329"/>
      <c r="I126" s="330" t="s">
        <v>4</v>
      </c>
      <c r="J126" s="330">
        <v>1</v>
      </c>
      <c r="K126" s="330" t="s">
        <v>5</v>
      </c>
      <c r="L126" s="659">
        <v>1</v>
      </c>
    </row>
    <row r="127" spans="1:12" ht="14.25" customHeight="1" x14ac:dyDescent="0.25">
      <c r="A127" s="333" t="s">
        <v>6</v>
      </c>
      <c r="B127" s="345" t="s">
        <v>44</v>
      </c>
      <c r="C127" s="345"/>
      <c r="D127" s="345"/>
      <c r="E127" s="345"/>
      <c r="F127" s="595"/>
      <c r="G127" s="595"/>
      <c r="H127" s="338" t="s">
        <v>7</v>
      </c>
      <c r="I127" s="646" t="s">
        <v>8</v>
      </c>
      <c r="J127" s="338" t="s">
        <v>9</v>
      </c>
      <c r="K127" s="647" t="s">
        <v>10</v>
      </c>
      <c r="L127" s="1001">
        <v>2</v>
      </c>
    </row>
    <row r="128" spans="1:12" ht="15.6" customHeight="1" x14ac:dyDescent="0.25">
      <c r="A128" s="648" t="s">
        <v>45</v>
      </c>
      <c r="B128" s="1003" t="s">
        <v>440</v>
      </c>
      <c r="C128" s="1004"/>
      <c r="D128" s="1004"/>
      <c r="E128" s="1004"/>
      <c r="F128" s="1004"/>
      <c r="G128" s="1005"/>
      <c r="H128" s="649"/>
      <c r="I128" s="606" t="s">
        <v>70</v>
      </c>
      <c r="J128" s="609">
        <v>2.2999999999999998</v>
      </c>
      <c r="K128" s="650" t="s">
        <v>11</v>
      </c>
      <c r="L128" s="1002"/>
    </row>
    <row r="129" spans="1:13" x14ac:dyDescent="0.25">
      <c r="A129" s="333" t="s">
        <v>12</v>
      </c>
      <c r="B129" s="646"/>
      <c r="C129" s="646"/>
      <c r="D129" s="345" t="s">
        <v>13</v>
      </c>
      <c r="E129" s="338" t="s">
        <v>14</v>
      </c>
      <c r="F129" s="1014" t="s">
        <v>15</v>
      </c>
      <c r="G129" s="1015"/>
      <c r="H129" s="1014" t="s">
        <v>16</v>
      </c>
      <c r="I129" s="1015"/>
      <c r="J129" s="345"/>
      <c r="K129" s="345" t="s">
        <v>17</v>
      </c>
      <c r="L129" s="651"/>
    </row>
    <row r="130" spans="1:13" ht="16.5" thickBot="1" x14ac:dyDescent="0.3">
      <c r="A130" s="1006" t="s">
        <v>352</v>
      </c>
      <c r="B130" s="1007"/>
      <c r="C130" s="1008"/>
      <c r="D130" s="149" t="s">
        <v>18</v>
      </c>
      <c r="E130" s="652" t="s">
        <v>353</v>
      </c>
      <c r="F130" s="1009">
        <v>44811</v>
      </c>
      <c r="G130" s="1010"/>
      <c r="H130" s="652"/>
      <c r="I130" s="653"/>
      <c r="J130" s="1011">
        <v>870000070118</v>
      </c>
      <c r="K130" s="1012"/>
      <c r="L130" s="1013"/>
    </row>
    <row r="131" spans="1:13" ht="13.5" thickBot="1" x14ac:dyDescent="0.25">
      <c r="A131" s="654" t="s">
        <v>19</v>
      </c>
      <c r="B131" s="655" t="s">
        <v>20</v>
      </c>
      <c r="C131" s="655" t="s">
        <v>21</v>
      </c>
      <c r="D131" s="656"/>
      <c r="E131" s="656"/>
      <c r="F131" s="656"/>
      <c r="G131" s="656"/>
      <c r="H131" s="656"/>
      <c r="I131" s="656"/>
      <c r="J131" s="656"/>
      <c r="K131" s="656"/>
      <c r="L131" s="657"/>
    </row>
    <row r="132" spans="1:13" ht="16.5" thickBot="1" x14ac:dyDescent="0.3">
      <c r="A132" s="150"/>
      <c r="B132" s="658"/>
      <c r="C132" s="611"/>
      <c r="D132" s="152"/>
      <c r="E132" s="152"/>
      <c r="F132" s="152"/>
      <c r="G132" s="152"/>
      <c r="H132" s="152"/>
      <c r="I132" s="152"/>
      <c r="J132" s="153"/>
      <c r="K132" s="153"/>
      <c r="L132" s="154"/>
      <c r="M132" s="3" t="s">
        <v>546</v>
      </c>
    </row>
    <row r="133" spans="1:13" ht="15.75" x14ac:dyDescent="0.25">
      <c r="A133" s="612" t="s">
        <v>241</v>
      </c>
      <c r="B133" s="613">
        <v>1</v>
      </c>
      <c r="C133" s="614" t="s">
        <v>441</v>
      </c>
      <c r="D133" s="615"/>
      <c r="E133" s="616"/>
      <c r="F133" s="616"/>
      <c r="G133" s="616"/>
      <c r="H133" s="616"/>
      <c r="I133" s="616"/>
      <c r="J133" s="616"/>
      <c r="K133" s="616"/>
      <c r="L133" s="617"/>
    </row>
    <row r="134" spans="1:13" ht="15.75" x14ac:dyDescent="0.25">
      <c r="A134" s="612"/>
      <c r="B134" s="632"/>
      <c r="C134" s="619" t="s">
        <v>442</v>
      </c>
      <c r="D134" s="620"/>
      <c r="E134" s="620"/>
      <c r="F134" s="621"/>
      <c r="G134" s="621"/>
      <c r="H134" s="621"/>
      <c r="I134" s="621"/>
      <c r="J134" s="616"/>
      <c r="K134" s="616"/>
      <c r="L134" s="617"/>
    </row>
    <row r="135" spans="1:13" ht="15.75" x14ac:dyDescent="0.25">
      <c r="A135" s="612"/>
      <c r="B135" s="632"/>
      <c r="C135" s="622" t="s">
        <v>443</v>
      </c>
      <c r="D135" s="616"/>
      <c r="E135" s="616"/>
      <c r="F135" s="621"/>
      <c r="G135" s="621"/>
      <c r="H135" s="621"/>
      <c r="I135" s="621"/>
      <c r="J135" s="616"/>
      <c r="K135" s="616"/>
      <c r="L135" s="617"/>
    </row>
    <row r="136" spans="1:13" ht="15.75" x14ac:dyDescent="0.25">
      <c r="A136" s="612"/>
      <c r="B136" s="632"/>
      <c r="C136" s="623" t="s">
        <v>444</v>
      </c>
      <c r="D136" s="624"/>
      <c r="E136" s="624"/>
      <c r="F136" s="621"/>
      <c r="G136" s="621"/>
      <c r="H136" s="621"/>
      <c r="I136" s="621"/>
      <c r="J136" s="616"/>
      <c r="K136" s="616"/>
      <c r="L136" s="617"/>
    </row>
    <row r="137" spans="1:13" ht="15.75" x14ac:dyDescent="0.25">
      <c r="A137" s="612"/>
      <c r="B137" s="632"/>
      <c r="C137" s="625" t="s">
        <v>445</v>
      </c>
      <c r="D137" s="616"/>
      <c r="E137" s="616"/>
      <c r="F137" s="616"/>
      <c r="G137" s="616"/>
      <c r="H137" s="616"/>
      <c r="I137" s="616"/>
      <c r="J137" s="616"/>
      <c r="K137" s="616"/>
      <c r="L137" s="617"/>
    </row>
    <row r="138" spans="1:13" ht="15.75" x14ac:dyDescent="0.25">
      <c r="A138" s="612"/>
      <c r="B138" s="632"/>
      <c r="C138" s="623" t="s">
        <v>446</v>
      </c>
      <c r="D138" s="624"/>
      <c r="E138" s="624"/>
      <c r="F138" s="621"/>
      <c r="G138" s="621"/>
      <c r="H138" s="621"/>
      <c r="I138" s="621"/>
      <c r="J138" s="616"/>
      <c r="K138" s="616"/>
      <c r="L138" s="617"/>
    </row>
    <row r="139" spans="1:13" ht="15.75" x14ac:dyDescent="0.25">
      <c r="A139" s="612"/>
      <c r="B139" s="632"/>
      <c r="C139" s="625" t="s">
        <v>447</v>
      </c>
      <c r="D139" s="616"/>
      <c r="E139" s="616"/>
      <c r="F139" s="616"/>
      <c r="G139" s="616"/>
      <c r="H139" s="616"/>
      <c r="I139" s="616"/>
      <c r="J139" s="616"/>
      <c r="K139" s="616"/>
      <c r="L139" s="617"/>
    </row>
    <row r="140" spans="1:13" ht="15.75" x14ac:dyDescent="0.25">
      <c r="A140" s="612"/>
      <c r="B140" s="632"/>
      <c r="C140" s="628"/>
      <c r="D140" s="621"/>
      <c r="E140" s="621"/>
      <c r="F140" s="621"/>
      <c r="G140" s="621"/>
      <c r="H140" s="621"/>
      <c r="I140" s="621"/>
      <c r="J140" s="616"/>
      <c r="K140" s="616"/>
      <c r="L140" s="617"/>
    </row>
    <row r="141" spans="1:13" ht="16.5" thickBot="1" x14ac:dyDescent="0.3">
      <c r="A141" s="612"/>
      <c r="B141" s="632"/>
      <c r="C141" s="625"/>
      <c r="D141" s="616"/>
      <c r="E141" s="616"/>
      <c r="F141" s="616"/>
      <c r="G141" s="616"/>
      <c r="H141" s="616"/>
      <c r="I141" s="616"/>
      <c r="J141" s="616"/>
      <c r="K141" s="616"/>
      <c r="L141" s="617"/>
    </row>
    <row r="142" spans="1:13" ht="15.75" x14ac:dyDescent="0.25">
      <c r="A142" s="328" t="s">
        <v>43</v>
      </c>
      <c r="B142" s="329"/>
      <c r="C142" s="329"/>
      <c r="D142" s="329"/>
      <c r="E142" s="329"/>
      <c r="F142" s="329"/>
      <c r="G142" s="329"/>
      <c r="H142" s="329"/>
      <c r="I142" s="330" t="s">
        <v>4</v>
      </c>
      <c r="J142" s="330">
        <v>1</v>
      </c>
      <c r="K142" s="330" t="s">
        <v>5</v>
      </c>
      <c r="L142" s="659">
        <v>1</v>
      </c>
    </row>
    <row r="143" spans="1:13" ht="14.25" customHeight="1" x14ac:dyDescent="0.25">
      <c r="A143" s="333" t="s">
        <v>6</v>
      </c>
      <c r="B143" s="345" t="s">
        <v>44</v>
      </c>
      <c r="C143" s="345"/>
      <c r="D143" s="345"/>
      <c r="E143" s="345"/>
      <c r="F143" s="595"/>
      <c r="G143" s="595"/>
      <c r="H143" s="338" t="s">
        <v>7</v>
      </c>
      <c r="I143" s="646" t="s">
        <v>8</v>
      </c>
      <c r="J143" s="338" t="s">
        <v>9</v>
      </c>
      <c r="K143" s="647" t="s">
        <v>10</v>
      </c>
      <c r="L143" s="1001">
        <v>1</v>
      </c>
    </row>
    <row r="144" spans="1:13" ht="15.6" customHeight="1" x14ac:dyDescent="0.25">
      <c r="A144" s="648" t="s">
        <v>45</v>
      </c>
      <c r="B144" s="1003" t="s">
        <v>448</v>
      </c>
      <c r="C144" s="1004"/>
      <c r="D144" s="1004"/>
      <c r="E144" s="1004"/>
      <c r="F144" s="1004"/>
      <c r="G144" s="1005"/>
      <c r="H144" s="649"/>
      <c r="I144" s="606" t="s">
        <v>70</v>
      </c>
      <c r="J144" s="609">
        <v>-1</v>
      </c>
      <c r="K144" s="650" t="s">
        <v>11</v>
      </c>
      <c r="L144" s="1002"/>
    </row>
    <row r="145" spans="1:13" x14ac:dyDescent="0.25">
      <c r="A145" s="333" t="s">
        <v>12</v>
      </c>
      <c r="B145" s="646"/>
      <c r="C145" s="646"/>
      <c r="D145" s="345" t="s">
        <v>13</v>
      </c>
      <c r="E145" s="338" t="s">
        <v>14</v>
      </c>
      <c r="F145" s="1014" t="s">
        <v>15</v>
      </c>
      <c r="G145" s="1015"/>
      <c r="H145" s="1014" t="s">
        <v>16</v>
      </c>
      <c r="I145" s="1015"/>
      <c r="J145" s="345"/>
      <c r="K145" s="345" t="s">
        <v>17</v>
      </c>
      <c r="L145" s="651"/>
    </row>
    <row r="146" spans="1:13" ht="16.5" thickBot="1" x14ac:dyDescent="0.3">
      <c r="A146" s="1006" t="s">
        <v>352</v>
      </c>
      <c r="B146" s="1007"/>
      <c r="C146" s="1008"/>
      <c r="D146" s="149" t="s">
        <v>18</v>
      </c>
      <c r="E146" s="652" t="s">
        <v>353</v>
      </c>
      <c r="F146" s="1009">
        <v>44811</v>
      </c>
      <c r="G146" s="1010"/>
      <c r="H146" s="652"/>
      <c r="I146" s="653"/>
      <c r="J146" s="1011">
        <v>870000070118</v>
      </c>
      <c r="K146" s="1012"/>
      <c r="L146" s="1013"/>
    </row>
    <row r="147" spans="1:13" ht="13.5" thickBot="1" x14ac:dyDescent="0.25">
      <c r="A147" s="654" t="s">
        <v>19</v>
      </c>
      <c r="B147" s="655" t="s">
        <v>20</v>
      </c>
      <c r="C147" s="655" t="s">
        <v>21</v>
      </c>
      <c r="D147" s="656"/>
      <c r="E147" s="656"/>
      <c r="F147" s="656"/>
      <c r="G147" s="656"/>
      <c r="H147" s="656"/>
      <c r="I147" s="656"/>
      <c r="J147" s="656"/>
      <c r="K147" s="656"/>
      <c r="L147" s="657"/>
    </row>
    <row r="148" spans="1:13" ht="16.5" thickBot="1" x14ac:dyDescent="0.3">
      <c r="A148" s="150"/>
      <c r="B148" s="658"/>
      <c r="C148" s="611"/>
      <c r="D148" s="152"/>
      <c r="E148" s="152"/>
      <c r="F148" s="152"/>
      <c r="G148" s="152"/>
      <c r="H148" s="152"/>
      <c r="I148" s="152"/>
      <c r="J148" s="153"/>
      <c r="K148" s="153"/>
      <c r="L148" s="154"/>
    </row>
    <row r="149" spans="1:13" ht="15.75" x14ac:dyDescent="0.25">
      <c r="A149" s="612" t="s">
        <v>241</v>
      </c>
      <c r="B149" s="613">
        <v>1</v>
      </c>
      <c r="C149" s="614" t="s">
        <v>449</v>
      </c>
      <c r="D149" s="615"/>
      <c r="E149" s="616"/>
      <c r="F149" s="616"/>
      <c r="G149" s="616"/>
      <c r="H149" s="616"/>
      <c r="I149" s="616"/>
      <c r="J149" s="616"/>
      <c r="K149" s="616"/>
      <c r="L149" s="617"/>
      <c r="M149" s="3" t="s">
        <v>554</v>
      </c>
    </row>
    <row r="150" spans="1:13" ht="15.75" x14ac:dyDescent="0.25">
      <c r="A150" s="612"/>
      <c r="B150" s="632"/>
      <c r="C150" s="619" t="s">
        <v>450</v>
      </c>
      <c r="D150" s="620"/>
      <c r="E150" s="620"/>
      <c r="F150" s="621"/>
      <c r="G150" s="621"/>
      <c r="H150" s="621"/>
      <c r="I150" s="621"/>
      <c r="J150" s="616"/>
      <c r="K150" s="616"/>
      <c r="L150" s="617"/>
    </row>
    <row r="151" spans="1:13" ht="15.75" x14ac:dyDescent="0.25">
      <c r="A151" s="612"/>
      <c r="B151" s="632"/>
      <c r="C151" s="622" t="s">
        <v>451</v>
      </c>
      <c r="D151" s="616"/>
      <c r="E151" s="616"/>
      <c r="F151" s="621"/>
      <c r="G151" s="621"/>
      <c r="H151" s="621"/>
      <c r="I151" s="621"/>
      <c r="J151" s="616"/>
      <c r="K151" s="616"/>
      <c r="L151" s="617"/>
    </row>
    <row r="152" spans="1:13" ht="15.75" x14ac:dyDescent="0.25">
      <c r="A152" s="612"/>
      <c r="B152" s="632"/>
      <c r="C152" s="623" t="s">
        <v>452</v>
      </c>
      <c r="D152" s="624"/>
      <c r="E152" s="624"/>
      <c r="F152" s="621"/>
      <c r="G152" s="621"/>
      <c r="H152" s="621"/>
      <c r="I152" s="621"/>
      <c r="J152" s="616"/>
      <c r="K152" s="616"/>
      <c r="L152" s="617"/>
    </row>
    <row r="153" spans="1:13" ht="15.75" x14ac:dyDescent="0.25">
      <c r="A153" s="612"/>
      <c r="B153" s="632"/>
      <c r="C153" s="625" t="s">
        <v>453</v>
      </c>
      <c r="D153" s="616"/>
      <c r="E153" s="616"/>
      <c r="F153" s="616"/>
      <c r="G153" s="616"/>
      <c r="H153" s="616"/>
      <c r="I153" s="616"/>
      <c r="J153" s="616"/>
      <c r="K153" s="616"/>
      <c r="L153" s="617"/>
    </row>
    <row r="154" spans="1:13" ht="15.75" x14ac:dyDescent="0.25">
      <c r="A154" s="612"/>
      <c r="B154" s="632"/>
      <c r="C154" s="623" t="s">
        <v>454</v>
      </c>
      <c r="D154" s="624"/>
      <c r="E154" s="624"/>
      <c r="F154" s="624"/>
      <c r="G154" s="624"/>
      <c r="H154" s="624"/>
      <c r="I154" s="621"/>
      <c r="J154" s="616"/>
      <c r="K154" s="616"/>
      <c r="L154" s="617"/>
    </row>
    <row r="155" spans="1:13" ht="15.75" x14ac:dyDescent="0.25">
      <c r="A155" s="612"/>
      <c r="B155" s="632"/>
      <c r="C155" s="625" t="s">
        <v>455</v>
      </c>
      <c r="D155" s="616"/>
      <c r="E155" s="616"/>
      <c r="F155" s="616"/>
      <c r="G155" s="616"/>
      <c r="H155" s="616"/>
      <c r="I155" s="616"/>
      <c r="J155" s="616"/>
      <c r="K155" s="616"/>
      <c r="L155" s="617"/>
    </row>
    <row r="156" spans="1:13" ht="15.75" x14ac:dyDescent="0.25">
      <c r="A156" s="612"/>
      <c r="B156" s="626"/>
      <c r="C156" s="625" t="s">
        <v>456</v>
      </c>
      <c r="D156" s="616"/>
      <c r="E156" s="616"/>
      <c r="F156" s="616"/>
      <c r="G156" s="616"/>
      <c r="H156" s="616"/>
      <c r="I156" s="616"/>
      <c r="J156" s="616"/>
      <c r="K156" s="616"/>
      <c r="L156" s="617"/>
    </row>
    <row r="157" spans="1:13" ht="15.75" x14ac:dyDescent="0.25">
      <c r="A157" s="612"/>
      <c r="B157" s="626"/>
      <c r="C157" s="625" t="s">
        <v>457</v>
      </c>
      <c r="D157" s="616"/>
      <c r="E157" s="616"/>
      <c r="F157" s="616"/>
      <c r="G157" s="616"/>
      <c r="H157" s="616"/>
      <c r="I157" s="616"/>
      <c r="J157" s="616"/>
      <c r="K157" s="616"/>
      <c r="L157" s="617"/>
    </row>
    <row r="158" spans="1:13" ht="15.75" x14ac:dyDescent="0.25">
      <c r="A158" s="612"/>
      <c r="B158" s="626"/>
      <c r="C158" s="625" t="s">
        <v>458</v>
      </c>
      <c r="D158" s="616"/>
      <c r="E158" s="616"/>
      <c r="F158" s="616"/>
      <c r="G158" s="616"/>
      <c r="H158" s="616"/>
      <c r="I158" s="616"/>
      <c r="J158" s="616"/>
      <c r="K158" s="616"/>
      <c r="L158" s="617"/>
    </row>
    <row r="159" spans="1:13" ht="15.75" x14ac:dyDescent="0.25">
      <c r="A159" s="612"/>
      <c r="B159" s="632"/>
      <c r="C159" s="625" t="s">
        <v>459</v>
      </c>
      <c r="D159" s="616"/>
      <c r="E159" s="616"/>
      <c r="F159" s="616"/>
      <c r="G159" s="616"/>
      <c r="H159" s="616"/>
      <c r="I159" s="616"/>
      <c r="J159" s="616"/>
      <c r="K159" s="616"/>
      <c r="L159" s="617"/>
    </row>
    <row r="160" spans="1:13" ht="15.75" x14ac:dyDescent="0.25">
      <c r="A160" s="612"/>
      <c r="B160" s="632"/>
      <c r="C160" s="623" t="s">
        <v>460</v>
      </c>
      <c r="D160" s="624"/>
      <c r="E160" s="624"/>
      <c r="F160" s="624"/>
      <c r="G160" s="624"/>
      <c r="H160" s="624"/>
      <c r="I160" s="624"/>
      <c r="J160" s="624"/>
      <c r="K160" s="624"/>
      <c r="L160" s="617"/>
    </row>
    <row r="161" spans="1:13" ht="15.75" x14ac:dyDescent="0.25">
      <c r="A161" s="612"/>
      <c r="B161" s="632"/>
      <c r="C161" s="623" t="s">
        <v>461</v>
      </c>
      <c r="D161" s="624"/>
      <c r="E161" s="624"/>
      <c r="F161" s="624"/>
      <c r="G161" s="624"/>
      <c r="H161" s="624"/>
      <c r="I161" s="624"/>
      <c r="J161" s="624"/>
      <c r="K161" s="624"/>
      <c r="L161" s="617"/>
    </row>
    <row r="162" spans="1:13" ht="15.75" x14ac:dyDescent="0.25">
      <c r="A162" s="612"/>
      <c r="B162" s="632">
        <v>2</v>
      </c>
      <c r="C162" s="614" t="s">
        <v>462</v>
      </c>
      <c r="D162" s="616"/>
      <c r="E162" s="616"/>
      <c r="F162" s="616"/>
      <c r="G162" s="616"/>
      <c r="H162" s="616"/>
      <c r="I162" s="616"/>
      <c r="J162" s="616"/>
      <c r="K162" s="616"/>
      <c r="L162" s="617"/>
      <c r="M162" s="3" t="s">
        <v>555</v>
      </c>
    </row>
    <row r="163" spans="1:13" ht="15.75" x14ac:dyDescent="0.25">
      <c r="A163" s="612"/>
      <c r="B163" s="632"/>
      <c r="C163" s="623" t="s">
        <v>463</v>
      </c>
      <c r="D163" s="621"/>
      <c r="E163" s="621"/>
      <c r="F163" s="616"/>
      <c r="G163" s="616"/>
      <c r="H163" s="616"/>
      <c r="I163" s="616"/>
      <c r="J163" s="616"/>
      <c r="K163" s="616"/>
      <c r="L163" s="617"/>
    </row>
    <row r="164" spans="1:13" ht="15.75" x14ac:dyDescent="0.25">
      <c r="A164" s="612"/>
      <c r="B164" s="632"/>
      <c r="C164" s="620" t="s">
        <v>464</v>
      </c>
      <c r="D164" s="620"/>
      <c r="E164" s="620"/>
      <c r="F164" s="620"/>
      <c r="G164" s="620"/>
      <c r="H164" s="620"/>
      <c r="I164" s="624"/>
      <c r="J164" s="624"/>
      <c r="K164" s="624"/>
      <c r="L164" s="617"/>
    </row>
    <row r="165" spans="1:13" ht="15.75" x14ac:dyDescent="0.25">
      <c r="A165" s="612"/>
      <c r="B165" s="632"/>
      <c r="C165" s="620" t="s">
        <v>465</v>
      </c>
      <c r="D165" s="620"/>
      <c r="E165" s="620"/>
      <c r="F165" s="620"/>
      <c r="G165" s="620"/>
      <c r="H165" s="620"/>
      <c r="I165" s="624"/>
      <c r="J165" s="624"/>
      <c r="K165" s="624"/>
      <c r="L165" s="617"/>
    </row>
    <row r="166" spans="1:13" ht="15.75" x14ac:dyDescent="0.25">
      <c r="A166" s="612"/>
      <c r="B166" s="632"/>
      <c r="C166" s="620" t="s">
        <v>466</v>
      </c>
      <c r="D166" s="620"/>
      <c r="E166" s="620"/>
      <c r="F166" s="620"/>
      <c r="G166" s="620"/>
      <c r="H166" s="620"/>
      <c r="I166" s="624"/>
      <c r="J166" s="616"/>
      <c r="K166" s="616"/>
      <c r="L166" s="617"/>
    </row>
    <row r="167" spans="1:13" ht="15.75" x14ac:dyDescent="0.25">
      <c r="A167" s="612"/>
      <c r="B167" s="632"/>
      <c r="C167" s="620" t="s">
        <v>467</v>
      </c>
      <c r="D167" s="620"/>
      <c r="E167" s="620"/>
      <c r="F167" s="620"/>
      <c r="G167" s="620"/>
      <c r="H167" s="620"/>
      <c r="I167" s="624"/>
      <c r="J167" s="616"/>
      <c r="K167" s="616"/>
      <c r="L167" s="617"/>
    </row>
    <row r="168" spans="1:13" ht="15.75" x14ac:dyDescent="0.25">
      <c r="A168" s="612"/>
      <c r="B168" s="632"/>
      <c r="C168" s="625" t="s">
        <v>468</v>
      </c>
      <c r="D168" s="616"/>
      <c r="E168" s="616"/>
      <c r="F168" s="616"/>
      <c r="G168" s="616"/>
      <c r="H168" s="616"/>
      <c r="I168" s="616"/>
      <c r="J168" s="616"/>
      <c r="K168" s="616"/>
      <c r="L168" s="617"/>
    </row>
    <row r="169" spans="1:13" ht="15.75" x14ac:dyDescent="0.25">
      <c r="A169" s="612"/>
      <c r="B169" s="632"/>
      <c r="C169" s="625"/>
      <c r="D169" s="616"/>
      <c r="E169" s="616"/>
      <c r="F169" s="616"/>
      <c r="G169" s="616"/>
      <c r="H169" s="616"/>
      <c r="I169" s="616"/>
      <c r="J169" s="616"/>
      <c r="K169" s="616"/>
      <c r="L169" s="627"/>
    </row>
    <row r="170" spans="1:13" ht="14.25" x14ac:dyDescent="0.2">
      <c r="A170" s="667"/>
      <c r="B170" s="689" t="s">
        <v>33</v>
      </c>
      <c r="C170" s="687" t="s">
        <v>363</v>
      </c>
      <c r="D170" s="670"/>
      <c r="E170" s="670"/>
      <c r="F170" s="670"/>
      <c r="G170" s="670"/>
      <c r="H170" s="670"/>
      <c r="I170" s="670"/>
      <c r="J170" s="690"/>
      <c r="K170" s="670"/>
      <c r="L170" s="671"/>
    </row>
    <row r="171" spans="1:13" ht="14.25" x14ac:dyDescent="0.2">
      <c r="A171" s="667"/>
      <c r="B171" s="691"/>
      <c r="C171" s="688" t="s">
        <v>364</v>
      </c>
      <c r="D171" s="678"/>
      <c r="E171" s="678"/>
      <c r="F171" s="678"/>
      <c r="G171" s="678"/>
      <c r="H171" s="678"/>
      <c r="I171" s="678"/>
      <c r="J171" s="678"/>
      <c r="K171" s="678"/>
      <c r="L171" s="675"/>
    </row>
    <row r="172" spans="1:13" ht="14.25" x14ac:dyDescent="0.2">
      <c r="A172" s="667"/>
      <c r="B172" s="692"/>
      <c r="C172" s="688" t="s">
        <v>365</v>
      </c>
      <c r="D172" s="670"/>
      <c r="E172" s="678"/>
      <c r="F172" s="678"/>
      <c r="G172" s="678"/>
      <c r="H172" s="678"/>
      <c r="I172" s="678"/>
      <c r="J172" s="678"/>
      <c r="K172" s="678"/>
      <c r="L172" s="675"/>
    </row>
    <row r="173" spans="1:13" ht="14.25" x14ac:dyDescent="0.2">
      <c r="A173" s="667"/>
      <c r="B173" s="689"/>
      <c r="C173" s="687" t="s">
        <v>366</v>
      </c>
      <c r="D173" s="670"/>
      <c r="E173" s="693"/>
      <c r="F173" s="693"/>
      <c r="G173" s="678"/>
      <c r="H173" s="678"/>
      <c r="I173" s="678"/>
      <c r="J173" s="678"/>
      <c r="K173" s="678"/>
      <c r="L173" s="675"/>
    </row>
    <row r="174" spans="1:13" ht="14.25" x14ac:dyDescent="0.2">
      <c r="A174" s="667"/>
      <c r="B174" s="692"/>
      <c r="C174" s="694" t="s">
        <v>367</v>
      </c>
      <c r="D174" s="670"/>
      <c r="E174" s="670"/>
      <c r="F174" s="670"/>
      <c r="G174" s="670"/>
      <c r="H174" s="670"/>
      <c r="I174" s="670"/>
      <c r="J174" s="690"/>
      <c r="K174" s="670"/>
      <c r="L174" s="671"/>
    </row>
    <row r="175" spans="1:13" ht="14.25" x14ac:dyDescent="0.2">
      <c r="A175" s="667"/>
      <c r="B175" s="689"/>
      <c r="C175" s="687" t="s">
        <v>368</v>
      </c>
      <c r="D175" s="670"/>
      <c r="E175" s="670"/>
      <c r="F175" s="670"/>
      <c r="G175" s="670"/>
      <c r="H175" s="670"/>
      <c r="I175" s="670"/>
      <c r="J175" s="690"/>
      <c r="K175" s="670"/>
      <c r="L175" s="671"/>
    </row>
    <row r="176" spans="1:13" ht="14.25" x14ac:dyDescent="0.2">
      <c r="A176" s="667"/>
      <c r="B176" s="689"/>
      <c r="C176" s="694" t="s">
        <v>369</v>
      </c>
      <c r="D176" s="690"/>
      <c r="E176" s="670"/>
      <c r="F176" s="670"/>
      <c r="G176" s="670"/>
      <c r="H176" s="670"/>
      <c r="I176" s="670"/>
      <c r="J176" s="670"/>
      <c r="K176" s="670"/>
      <c r="L176" s="671"/>
    </row>
    <row r="177" spans="1:12" ht="14.25" x14ac:dyDescent="0.2">
      <c r="A177" s="667"/>
      <c r="B177" s="691"/>
      <c r="C177" s="694"/>
      <c r="D177" s="690"/>
      <c r="E177" s="670"/>
      <c r="F177" s="670"/>
      <c r="G177" s="670"/>
      <c r="H177" s="670"/>
      <c r="I177" s="670"/>
      <c r="J177" s="690"/>
      <c r="K177" s="670"/>
      <c r="L177" s="671"/>
    </row>
    <row r="178" spans="1:12" ht="14.25" x14ac:dyDescent="0.2">
      <c r="A178" s="667"/>
      <c r="B178" s="691" t="s">
        <v>46</v>
      </c>
      <c r="C178" s="687" t="s">
        <v>370</v>
      </c>
      <c r="D178" s="670"/>
      <c r="E178" s="670"/>
      <c r="F178" s="670"/>
      <c r="G178" s="670"/>
      <c r="H178" s="678"/>
      <c r="I178" s="678"/>
      <c r="J178" s="678"/>
      <c r="K178" s="678"/>
      <c r="L178" s="675"/>
    </row>
    <row r="179" spans="1:12" ht="14.25" x14ac:dyDescent="0.2">
      <c r="A179" s="667"/>
      <c r="B179" s="691"/>
      <c r="C179" s="687" t="s">
        <v>371</v>
      </c>
      <c r="D179" s="670"/>
      <c r="E179" s="670"/>
      <c r="F179" s="670"/>
      <c r="G179" s="670"/>
      <c r="H179" s="678"/>
      <c r="I179" s="678"/>
      <c r="J179" s="678"/>
      <c r="K179" s="678"/>
      <c r="L179" s="675"/>
    </row>
    <row r="180" spans="1:12" ht="14.25" x14ac:dyDescent="0.2">
      <c r="A180" s="667"/>
      <c r="B180" s="691"/>
      <c r="C180" s="687" t="s">
        <v>372</v>
      </c>
      <c r="D180" s="670"/>
      <c r="E180" s="670"/>
      <c r="F180" s="670"/>
      <c r="G180" s="678"/>
      <c r="H180" s="678"/>
      <c r="I180" s="678"/>
      <c r="J180" s="678"/>
      <c r="K180" s="678"/>
      <c r="L180" s="675"/>
    </row>
    <row r="181" spans="1:12" x14ac:dyDescent="0.25">
      <c r="A181" s="667"/>
      <c r="B181" s="691"/>
      <c r="C181" s="668" t="s">
        <v>373</v>
      </c>
      <c r="D181" s="670"/>
      <c r="E181" s="670"/>
      <c r="F181" s="670"/>
      <c r="G181" s="670"/>
      <c r="H181" s="670" t="s">
        <v>0</v>
      </c>
      <c r="I181" s="670"/>
      <c r="J181" s="670"/>
      <c r="K181" s="670"/>
      <c r="L181" s="671"/>
    </row>
    <row r="182" spans="1:12" thickBot="1" x14ac:dyDescent="0.25">
      <c r="A182" s="667"/>
      <c r="B182" s="695"/>
      <c r="C182" s="696" t="s">
        <v>374</v>
      </c>
      <c r="D182" s="697"/>
      <c r="E182" s="697"/>
      <c r="F182" s="697"/>
      <c r="G182" s="697"/>
      <c r="H182" s="697"/>
      <c r="I182" s="697"/>
      <c r="J182" s="697"/>
      <c r="K182" s="697"/>
      <c r="L182" s="698"/>
    </row>
  </sheetData>
  <mergeCells count="77">
    <mergeCell ref="AA7:AB7"/>
    <mergeCell ref="AC8:AG8"/>
    <mergeCell ref="AA10:AC10"/>
    <mergeCell ref="AF10:AG10"/>
    <mergeCell ref="AC12:AJ13"/>
    <mergeCell ref="AC58:AL58"/>
    <mergeCell ref="AI56:AJ56"/>
    <mergeCell ref="AK56:AL56"/>
    <mergeCell ref="AC57:AL57"/>
    <mergeCell ref="AA8:AB8"/>
    <mergeCell ref="AV56:AW56"/>
    <mergeCell ref="AX56:AY56"/>
    <mergeCell ref="AP57:AY57"/>
    <mergeCell ref="AP58:AY58"/>
    <mergeCell ref="AN7:AO7"/>
    <mergeCell ref="AN8:AO8"/>
    <mergeCell ref="AP8:AT8"/>
    <mergeCell ref="AN10:AP10"/>
    <mergeCell ref="AS10:AT10"/>
    <mergeCell ref="AP12:AW13"/>
    <mergeCell ref="N7:O7"/>
    <mergeCell ref="N8:O8"/>
    <mergeCell ref="P8:T8"/>
    <mergeCell ref="N10:P10"/>
    <mergeCell ref="S10:T10"/>
    <mergeCell ref="P12:W13"/>
    <mergeCell ref="V56:W56"/>
    <mergeCell ref="X56:Y56"/>
    <mergeCell ref="P57:Y57"/>
    <mergeCell ref="P58:Y58"/>
    <mergeCell ref="L4:L5"/>
    <mergeCell ref="B5:G5"/>
    <mergeCell ref="A7:C7"/>
    <mergeCell ref="F7:G7"/>
    <mergeCell ref="J7:L7"/>
    <mergeCell ref="H6:I6"/>
    <mergeCell ref="F6:G6"/>
    <mergeCell ref="L21:L22"/>
    <mergeCell ref="B22:G22"/>
    <mergeCell ref="A24:C24"/>
    <mergeCell ref="F24:G24"/>
    <mergeCell ref="J24:L24"/>
    <mergeCell ref="F23:G23"/>
    <mergeCell ref="H23:I23"/>
    <mergeCell ref="L33:L34"/>
    <mergeCell ref="B34:G34"/>
    <mergeCell ref="A36:C36"/>
    <mergeCell ref="F36:G36"/>
    <mergeCell ref="J36:L36"/>
    <mergeCell ref="F35:G35"/>
    <mergeCell ref="H35:I35"/>
    <mergeCell ref="L59:L60"/>
    <mergeCell ref="B60:G60"/>
    <mergeCell ref="A62:C62"/>
    <mergeCell ref="F62:G62"/>
    <mergeCell ref="J62:L62"/>
    <mergeCell ref="L106:L107"/>
    <mergeCell ref="B107:G107"/>
    <mergeCell ref="A109:C109"/>
    <mergeCell ref="F109:G109"/>
    <mergeCell ref="J109:L109"/>
    <mergeCell ref="F108:G108"/>
    <mergeCell ref="H108:I108"/>
    <mergeCell ref="L127:L128"/>
    <mergeCell ref="B128:G128"/>
    <mergeCell ref="A130:C130"/>
    <mergeCell ref="F130:G130"/>
    <mergeCell ref="J130:L130"/>
    <mergeCell ref="F129:G129"/>
    <mergeCell ref="H129:I129"/>
    <mergeCell ref="L143:L144"/>
    <mergeCell ref="B144:G144"/>
    <mergeCell ref="A146:C146"/>
    <mergeCell ref="F146:G146"/>
    <mergeCell ref="J146:L146"/>
    <mergeCell ref="F145:G145"/>
    <mergeCell ref="H145:I145"/>
  </mergeCells>
  <pageMargins left="0.70866141732283472" right="0.70866141732283472" top="0.78740157480314965" bottom="0.78740157480314965" header="0.31496062992125984" footer="0.31496062992125984"/>
  <pageSetup paperSize="8" scale="55" fitToHeight="3" orientation="landscape" r:id="rId1"/>
  <headerFooter>
    <oddFooter>&amp;C&amp;Z&amp;F&amp;R&amp;A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04"/>
  <sheetViews>
    <sheetView workbookViewId="0">
      <selection activeCell="Q93" sqref="Q93"/>
    </sheetView>
  </sheetViews>
  <sheetFormatPr defaultColWidth="9.140625" defaultRowHeight="12.75" x14ac:dyDescent="0.2"/>
  <cols>
    <col min="1" max="35" width="9.140625" style="3"/>
    <col min="36" max="36" width="14" style="3" customWidth="1"/>
    <col min="37" max="39" width="9.140625" style="3"/>
    <col min="40" max="40" width="5.28515625" style="3" customWidth="1"/>
    <col min="41" max="41" width="5.7109375" style="3" customWidth="1"/>
    <col min="42" max="42" width="3.7109375" style="3" customWidth="1"/>
    <col min="43" max="43" width="11.7109375" style="3" customWidth="1"/>
    <col min="44" max="46" width="8.7109375" style="3" customWidth="1"/>
    <col min="47" max="47" width="8.140625" style="3" customWidth="1"/>
    <col min="48" max="48" width="8.7109375" style="3" customWidth="1"/>
    <col min="49" max="49" width="8" style="3" customWidth="1"/>
    <col min="50" max="50" width="8.7109375" style="3" customWidth="1"/>
    <col min="51" max="51" width="12.5703125" style="3" customWidth="1"/>
    <col min="52" max="16384" width="9.140625" style="3"/>
  </cols>
  <sheetData>
    <row r="1" spans="1:51" ht="15" x14ac:dyDescent="0.25">
      <c r="A1" s="1" t="s">
        <v>469</v>
      </c>
    </row>
    <row r="2" spans="1:51" ht="15" x14ac:dyDescent="0.25">
      <c r="N2" s="1" t="s">
        <v>265</v>
      </c>
      <c r="AA2" s="1" t="s">
        <v>236</v>
      </c>
      <c r="AN2" s="1" t="s">
        <v>65</v>
      </c>
      <c r="AQ2" s="1"/>
      <c r="AR2" s="93"/>
      <c r="AS2" s="93"/>
      <c r="AT2" s="94"/>
      <c r="AU2" s="93"/>
      <c r="AV2" s="93"/>
      <c r="AW2" s="93"/>
      <c r="AX2" s="93"/>
      <c r="AY2" s="93"/>
    </row>
    <row r="3" spans="1:51" ht="18.75" thickBot="1" x14ac:dyDescent="0.3">
      <c r="A3" s="326" t="s">
        <v>1</v>
      </c>
      <c r="B3"/>
      <c r="C3"/>
      <c r="D3"/>
      <c r="E3"/>
      <c r="F3"/>
      <c r="G3"/>
      <c r="H3"/>
      <c r="I3"/>
      <c r="J3"/>
      <c r="K3"/>
      <c r="L3" s="327" t="s">
        <v>2</v>
      </c>
      <c r="N3" s="1"/>
      <c r="O3" s="1" t="s">
        <v>264</v>
      </c>
      <c r="AA3" s="1"/>
      <c r="AN3" s="1"/>
      <c r="AQ3" s="1"/>
      <c r="AR3" s="93"/>
      <c r="AS3" s="93"/>
      <c r="AT3" s="94"/>
      <c r="AU3" s="93"/>
      <c r="AV3" s="93"/>
      <c r="AW3" s="93"/>
      <c r="AX3" s="93"/>
      <c r="AY3" s="93"/>
    </row>
    <row r="4" spans="1:51" ht="15.75" x14ac:dyDescent="0.25">
      <c r="A4" s="328" t="s">
        <v>43</v>
      </c>
      <c r="B4" s="329"/>
      <c r="C4" s="329"/>
      <c r="D4" s="329"/>
      <c r="E4" s="329"/>
      <c r="F4" s="329"/>
      <c r="G4" s="329"/>
      <c r="H4" s="329"/>
      <c r="I4" s="330" t="s">
        <v>4</v>
      </c>
      <c r="J4" s="331">
        <v>1</v>
      </c>
      <c r="K4" s="330" t="s">
        <v>5</v>
      </c>
      <c r="L4" s="332">
        <v>1</v>
      </c>
      <c r="N4" s="1" t="s">
        <v>274</v>
      </c>
      <c r="O4" s="1"/>
      <c r="AA4" s="1"/>
      <c r="AN4" s="1"/>
      <c r="AQ4" s="1"/>
      <c r="AR4" s="93"/>
      <c r="AS4" s="93"/>
      <c r="AT4" s="94"/>
      <c r="AU4" s="93"/>
      <c r="AV4" s="93"/>
      <c r="AW4" s="93"/>
      <c r="AX4" s="93"/>
      <c r="AY4" s="93"/>
    </row>
    <row r="5" spans="1:51" ht="14.25" customHeight="1" x14ac:dyDescent="0.25">
      <c r="A5" s="333" t="s">
        <v>6</v>
      </c>
      <c r="B5" s="334" t="s">
        <v>44</v>
      </c>
      <c r="C5" s="334"/>
      <c r="D5" s="334"/>
      <c r="E5" s="334"/>
      <c r="F5" s="335"/>
      <c r="G5" s="335"/>
      <c r="H5" s="336" t="s">
        <v>7</v>
      </c>
      <c r="I5" s="337" t="s">
        <v>8</v>
      </c>
      <c r="J5" s="338" t="s">
        <v>9</v>
      </c>
      <c r="K5" s="339" t="s">
        <v>10</v>
      </c>
      <c r="L5" s="1001">
        <v>3</v>
      </c>
      <c r="N5" s="1" t="s">
        <v>276</v>
      </c>
      <c r="O5" s="1"/>
      <c r="AA5" s="1"/>
      <c r="AN5" s="1"/>
      <c r="AQ5" s="1"/>
      <c r="AR5" s="93"/>
      <c r="AS5" s="93"/>
      <c r="AT5" s="94"/>
      <c r="AU5" s="93"/>
      <c r="AV5" s="93"/>
      <c r="AW5" s="93"/>
      <c r="AX5" s="93"/>
      <c r="AY5" s="93"/>
    </row>
    <row r="6" spans="1:51" ht="19.149999999999999" customHeight="1" thickBot="1" x14ac:dyDescent="0.35">
      <c r="A6" s="146" t="s">
        <v>45</v>
      </c>
      <c r="B6" s="1003" t="s">
        <v>539</v>
      </c>
      <c r="C6" s="1004"/>
      <c r="D6" s="1004"/>
      <c r="E6" s="1004"/>
      <c r="F6" s="1004"/>
      <c r="G6" s="1005"/>
      <c r="H6" s="147"/>
      <c r="I6" s="148" t="s">
        <v>94</v>
      </c>
      <c r="J6" s="609">
        <v>4</v>
      </c>
      <c r="K6" s="340" t="s">
        <v>11</v>
      </c>
      <c r="L6" s="1002"/>
      <c r="N6" s="2" t="s">
        <v>1</v>
      </c>
      <c r="X6" s="4"/>
      <c r="Y6" s="4" t="s">
        <v>2</v>
      </c>
      <c r="AA6" s="2" t="s">
        <v>1</v>
      </c>
      <c r="AL6" s="4" t="s">
        <v>2</v>
      </c>
      <c r="AN6" s="2" t="s">
        <v>1</v>
      </c>
      <c r="AY6" s="4" t="s">
        <v>2</v>
      </c>
    </row>
    <row r="7" spans="1:51" ht="16.5" thickBot="1" x14ac:dyDescent="0.3">
      <c r="A7" s="341" t="s">
        <v>12</v>
      </c>
      <c r="B7" s="337"/>
      <c r="C7" s="337"/>
      <c r="D7" s="334" t="s">
        <v>13</v>
      </c>
      <c r="E7" s="338" t="s">
        <v>14</v>
      </c>
      <c r="F7" s="342" t="s">
        <v>15</v>
      </c>
      <c r="G7" s="343"/>
      <c r="H7" s="344" t="s">
        <v>16</v>
      </c>
      <c r="I7" s="337"/>
      <c r="J7" s="345"/>
      <c r="K7" s="345" t="s">
        <v>17</v>
      </c>
      <c r="L7" s="346"/>
      <c r="N7" s="5" t="s">
        <v>3</v>
      </c>
      <c r="O7" s="6"/>
      <c r="P7" s="6"/>
      <c r="Q7" s="6"/>
      <c r="R7" s="6"/>
      <c r="S7" s="6"/>
      <c r="T7" s="6"/>
      <c r="U7" s="6"/>
      <c r="V7" s="7" t="s">
        <v>4</v>
      </c>
      <c r="W7" s="8">
        <v>1</v>
      </c>
      <c r="X7" s="7" t="s">
        <v>5</v>
      </c>
      <c r="Y7" s="9">
        <v>1</v>
      </c>
      <c r="AA7" s="5" t="s">
        <v>3</v>
      </c>
      <c r="AB7" s="6"/>
      <c r="AC7" s="6"/>
      <c r="AD7" s="6"/>
      <c r="AE7" s="6"/>
      <c r="AF7" s="6"/>
      <c r="AG7" s="6"/>
      <c r="AH7" s="6"/>
      <c r="AI7" s="7" t="s">
        <v>4</v>
      </c>
      <c r="AJ7" s="8">
        <v>1</v>
      </c>
      <c r="AK7" s="7" t="s">
        <v>5</v>
      </c>
      <c r="AL7" s="9">
        <v>1</v>
      </c>
      <c r="AN7" s="5" t="s">
        <v>3</v>
      </c>
      <c r="AO7" s="6"/>
      <c r="AP7" s="6"/>
      <c r="AQ7" s="6"/>
      <c r="AR7" s="6"/>
      <c r="AS7" s="6"/>
      <c r="AT7" s="6"/>
      <c r="AU7" s="6"/>
      <c r="AV7" s="7" t="s">
        <v>4</v>
      </c>
      <c r="AW7" s="8">
        <v>1</v>
      </c>
      <c r="AX7" s="7" t="s">
        <v>5</v>
      </c>
      <c r="AY7" s="9">
        <v>1</v>
      </c>
    </row>
    <row r="8" spans="1:51" ht="16.5" thickBot="1" x14ac:dyDescent="0.3">
      <c r="A8" s="1006" t="s">
        <v>352</v>
      </c>
      <c r="B8" s="1007"/>
      <c r="C8" s="1008"/>
      <c r="D8" s="149" t="s">
        <v>18</v>
      </c>
      <c r="E8" s="347" t="s">
        <v>353</v>
      </c>
      <c r="F8" s="1009">
        <v>44804</v>
      </c>
      <c r="G8" s="1016"/>
      <c r="H8" s="347"/>
      <c r="I8" s="348"/>
      <c r="J8" s="1011">
        <v>870000070119</v>
      </c>
      <c r="K8" s="1017"/>
      <c r="L8" s="1018"/>
      <c r="N8" s="941" t="s">
        <v>6</v>
      </c>
      <c r="O8" s="942"/>
      <c r="P8" s="11"/>
      <c r="Q8" s="11"/>
      <c r="R8" s="11"/>
      <c r="S8" s="12"/>
      <c r="T8" s="12"/>
      <c r="U8" s="13" t="s">
        <v>7</v>
      </c>
      <c r="V8" s="14" t="s">
        <v>8</v>
      </c>
      <c r="W8" s="15" t="s">
        <v>9</v>
      </c>
      <c r="X8" s="16" t="s">
        <v>10</v>
      </c>
      <c r="Y8" s="17"/>
      <c r="AA8" s="941" t="s">
        <v>6</v>
      </c>
      <c r="AB8" s="942"/>
      <c r="AC8" s="11"/>
      <c r="AD8" s="11"/>
      <c r="AE8" s="11"/>
      <c r="AF8" s="12"/>
      <c r="AG8" s="12"/>
      <c r="AH8" s="13" t="s">
        <v>7</v>
      </c>
      <c r="AI8" s="14" t="s">
        <v>8</v>
      </c>
      <c r="AJ8" s="15" t="s">
        <v>9</v>
      </c>
      <c r="AK8" s="16" t="s">
        <v>10</v>
      </c>
      <c r="AL8" s="17"/>
      <c r="AN8" s="941" t="s">
        <v>6</v>
      </c>
      <c r="AO8" s="942"/>
      <c r="AP8" s="11"/>
      <c r="AQ8" s="11"/>
      <c r="AR8" s="11"/>
      <c r="AS8" s="12"/>
      <c r="AT8" s="12"/>
      <c r="AU8" s="13" t="s">
        <v>7</v>
      </c>
      <c r="AV8" s="14" t="s">
        <v>8</v>
      </c>
      <c r="AW8" s="15" t="s">
        <v>9</v>
      </c>
      <c r="AX8" s="16" t="s">
        <v>10</v>
      </c>
      <c r="AY8" s="17"/>
    </row>
    <row r="9" spans="1:51" ht="30.75" thickBot="1" x14ac:dyDescent="0.3">
      <c r="A9" s="349" t="s">
        <v>19</v>
      </c>
      <c r="B9" s="350" t="s">
        <v>20</v>
      </c>
      <c r="C9" s="350" t="s">
        <v>21</v>
      </c>
      <c r="D9" s="351"/>
      <c r="E9" s="351"/>
      <c r="F9" s="351"/>
      <c r="G9" s="351"/>
      <c r="H9" s="351"/>
      <c r="I9" s="351"/>
      <c r="J9" s="351"/>
      <c r="K9" s="351"/>
      <c r="L9" s="352"/>
      <c r="N9" s="943" t="s">
        <v>0</v>
      </c>
      <c r="O9" s="944"/>
      <c r="P9" s="945" t="s">
        <v>48</v>
      </c>
      <c r="Q9" s="946"/>
      <c r="R9" s="946"/>
      <c r="S9" s="946"/>
      <c r="T9" s="947"/>
      <c r="U9" s="18"/>
      <c r="V9" s="95" t="s">
        <v>94</v>
      </c>
      <c r="W9" s="19" t="s">
        <v>18</v>
      </c>
      <c r="X9" s="20" t="s">
        <v>11</v>
      </c>
      <c r="Y9" s="21">
        <v>150</v>
      </c>
      <c r="AA9" s="943" t="s">
        <v>0</v>
      </c>
      <c r="AB9" s="944"/>
      <c r="AC9" s="945" t="s">
        <v>48</v>
      </c>
      <c r="AD9" s="946"/>
      <c r="AE9" s="946"/>
      <c r="AF9" s="946"/>
      <c r="AG9" s="947"/>
      <c r="AH9" s="18"/>
      <c r="AI9" s="95" t="s">
        <v>94</v>
      </c>
      <c r="AJ9" s="19" t="s">
        <v>18</v>
      </c>
      <c r="AK9" s="20" t="s">
        <v>11</v>
      </c>
      <c r="AL9" s="21">
        <v>150</v>
      </c>
      <c r="AN9" s="943" t="s">
        <v>0</v>
      </c>
      <c r="AO9" s="944"/>
      <c r="AP9" s="945" t="s">
        <v>48</v>
      </c>
      <c r="AQ9" s="946"/>
      <c r="AR9" s="946"/>
      <c r="AS9" s="946"/>
      <c r="AT9" s="947"/>
      <c r="AU9" s="18"/>
      <c r="AV9" s="95" t="s">
        <v>94</v>
      </c>
      <c r="AW9" s="19" t="s">
        <v>18</v>
      </c>
      <c r="AX9" s="20" t="s">
        <v>11</v>
      </c>
      <c r="AY9" s="21">
        <v>150</v>
      </c>
    </row>
    <row r="10" spans="1:51" ht="15.75" x14ac:dyDescent="0.25">
      <c r="A10" s="150"/>
      <c r="B10" s="151"/>
      <c r="C10" s="631"/>
      <c r="D10" s="152"/>
      <c r="E10" s="152"/>
      <c r="F10" s="152"/>
      <c r="G10" s="152"/>
      <c r="H10" s="152"/>
      <c r="I10" s="152"/>
      <c r="J10" s="153"/>
      <c r="K10" s="153"/>
      <c r="L10" s="154"/>
      <c r="N10" s="22" t="s">
        <v>12</v>
      </c>
      <c r="O10" s="14"/>
      <c r="P10" s="14"/>
      <c r="Q10" s="11" t="s">
        <v>13</v>
      </c>
      <c r="R10" s="15" t="s">
        <v>14</v>
      </c>
      <c r="S10" s="23" t="s">
        <v>15</v>
      </c>
      <c r="T10" s="24"/>
      <c r="U10" s="25" t="s">
        <v>16</v>
      </c>
      <c r="V10" s="14"/>
      <c r="W10" s="26"/>
      <c r="X10" s="26" t="s">
        <v>17</v>
      </c>
      <c r="Y10" s="27"/>
      <c r="AA10" s="22" t="s">
        <v>12</v>
      </c>
      <c r="AB10" s="14"/>
      <c r="AC10" s="14"/>
      <c r="AD10" s="11" t="s">
        <v>13</v>
      </c>
      <c r="AE10" s="15" t="s">
        <v>14</v>
      </c>
      <c r="AF10" s="23" t="s">
        <v>15</v>
      </c>
      <c r="AG10" s="24"/>
      <c r="AH10" s="25" t="s">
        <v>16</v>
      </c>
      <c r="AI10" s="14"/>
      <c r="AJ10" s="26"/>
      <c r="AK10" s="26" t="s">
        <v>17</v>
      </c>
      <c r="AL10" s="27"/>
      <c r="AN10" s="22" t="s">
        <v>12</v>
      </c>
      <c r="AO10" s="14"/>
      <c r="AP10" s="14"/>
      <c r="AQ10" s="11" t="s">
        <v>13</v>
      </c>
      <c r="AR10" s="15" t="s">
        <v>14</v>
      </c>
      <c r="AS10" s="23" t="s">
        <v>15</v>
      </c>
      <c r="AT10" s="24"/>
      <c r="AU10" s="25" t="s">
        <v>16</v>
      </c>
      <c r="AV10" s="14"/>
      <c r="AW10" s="26"/>
      <c r="AX10" s="26" t="s">
        <v>17</v>
      </c>
      <c r="AY10" s="27"/>
    </row>
    <row r="11" spans="1:51" ht="16.5" thickBot="1" x14ac:dyDescent="0.3">
      <c r="A11" s="612" t="s">
        <v>241</v>
      </c>
      <c r="B11" s="626"/>
      <c r="C11" s="621" t="s">
        <v>481</v>
      </c>
      <c r="D11" s="616"/>
      <c r="E11" s="616"/>
      <c r="F11" s="616"/>
      <c r="G11" s="616"/>
      <c r="H11" s="616"/>
      <c r="I11" s="616"/>
      <c r="J11" s="616"/>
      <c r="K11" s="616"/>
      <c r="L11" s="617"/>
      <c r="M11" s="3" t="s">
        <v>541</v>
      </c>
      <c r="N11" s="948" t="s">
        <v>18</v>
      </c>
      <c r="O11" s="949"/>
      <c r="P11" s="950"/>
      <c r="Q11" s="28" t="s">
        <v>18</v>
      </c>
      <c r="R11" s="29" t="s">
        <v>18</v>
      </c>
      <c r="S11" s="1021">
        <v>2022</v>
      </c>
      <c r="T11" s="1022"/>
      <c r="U11" s="30"/>
      <c r="V11" s="31"/>
      <c r="W11" s="32"/>
      <c r="X11" s="33"/>
      <c r="Y11" s="34"/>
      <c r="AA11" s="948" t="s">
        <v>18</v>
      </c>
      <c r="AB11" s="949"/>
      <c r="AC11" s="950"/>
      <c r="AD11" s="28" t="s">
        <v>18</v>
      </c>
      <c r="AE11" s="29" t="s">
        <v>18</v>
      </c>
      <c r="AF11" s="1021">
        <v>2022</v>
      </c>
      <c r="AG11" s="1022"/>
      <c r="AH11" s="30"/>
      <c r="AI11" s="31"/>
      <c r="AJ11" s="32"/>
      <c r="AK11" s="33"/>
      <c r="AL11" s="34"/>
      <c r="AN11" s="948" t="s">
        <v>18</v>
      </c>
      <c r="AO11" s="949"/>
      <c r="AP11" s="950"/>
      <c r="AQ11" s="28" t="s">
        <v>18</v>
      </c>
      <c r="AR11" s="29" t="s">
        <v>18</v>
      </c>
      <c r="AS11" s="1021">
        <v>2022</v>
      </c>
      <c r="AT11" s="1022"/>
      <c r="AU11" s="30"/>
      <c r="AV11" s="31"/>
      <c r="AW11" s="32"/>
      <c r="AX11" s="33"/>
      <c r="AY11" s="34"/>
    </row>
    <row r="12" spans="1:51" ht="16.5" thickBot="1" x14ac:dyDescent="0.3">
      <c r="A12" s="612"/>
      <c r="B12" s="618"/>
      <c r="C12" s="616" t="s">
        <v>558</v>
      </c>
      <c r="D12" s="616"/>
      <c r="E12" s="616"/>
      <c r="F12" s="616"/>
      <c r="G12" s="616"/>
      <c r="H12" s="616"/>
      <c r="I12" s="616"/>
      <c r="J12" s="616"/>
      <c r="K12" s="616"/>
      <c r="L12" s="617"/>
      <c r="N12" s="35"/>
      <c r="O12" s="36"/>
      <c r="P12" s="37"/>
      <c r="Q12" s="38"/>
      <c r="R12" s="38"/>
      <c r="S12" s="38"/>
      <c r="T12" s="38"/>
      <c r="U12" s="38"/>
      <c r="V12" s="38"/>
      <c r="W12" s="38"/>
      <c r="X12" s="38"/>
      <c r="Y12" s="39"/>
      <c r="AA12" s="35"/>
      <c r="AB12" s="36"/>
      <c r="AC12" s="37"/>
      <c r="AD12" s="38"/>
      <c r="AE12" s="38"/>
      <c r="AF12" s="38"/>
      <c r="AG12" s="38"/>
      <c r="AH12" s="38"/>
      <c r="AI12" s="38"/>
      <c r="AJ12" s="38"/>
      <c r="AK12" s="38"/>
      <c r="AL12" s="39"/>
      <c r="AN12" s="35"/>
      <c r="AO12" s="36"/>
      <c r="AP12" s="37"/>
      <c r="AQ12" s="38"/>
      <c r="AR12" s="38"/>
      <c r="AS12" s="38"/>
      <c r="AT12" s="38"/>
      <c r="AU12" s="38"/>
      <c r="AV12" s="38"/>
      <c r="AW12" s="38"/>
      <c r="AX12" s="38"/>
      <c r="AY12" s="39"/>
    </row>
    <row r="13" spans="1:51" ht="15.75" x14ac:dyDescent="0.25">
      <c r="A13" s="612"/>
      <c r="B13" s="618"/>
      <c r="C13" s="616" t="s">
        <v>482</v>
      </c>
      <c r="D13" s="616"/>
      <c r="E13" s="616"/>
      <c r="F13" s="616"/>
      <c r="G13" s="616"/>
      <c r="H13" s="616"/>
      <c r="I13" s="616"/>
      <c r="J13" s="616"/>
      <c r="K13" s="616"/>
      <c r="L13" s="617"/>
      <c r="N13" s="40"/>
      <c r="O13" s="41"/>
      <c r="P13" s="926" t="s">
        <v>51</v>
      </c>
      <c r="Q13" s="927"/>
      <c r="R13" s="927"/>
      <c r="S13" s="927"/>
      <c r="T13" s="927"/>
      <c r="U13" s="927"/>
      <c r="V13" s="927"/>
      <c r="W13" s="928"/>
      <c r="X13" s="51"/>
      <c r="Y13" s="144"/>
      <c r="AA13" s="40"/>
      <c r="AB13" s="41"/>
      <c r="AC13" s="926" t="s">
        <v>51</v>
      </c>
      <c r="AD13" s="927"/>
      <c r="AE13" s="927"/>
      <c r="AF13" s="927"/>
      <c r="AG13" s="927"/>
      <c r="AH13" s="927"/>
      <c r="AI13" s="927"/>
      <c r="AJ13" s="928"/>
      <c r="AK13" s="51"/>
      <c r="AL13" s="144"/>
      <c r="AN13" s="40"/>
      <c r="AO13" s="41"/>
      <c r="AP13" s="926" t="s">
        <v>51</v>
      </c>
      <c r="AQ13" s="927"/>
      <c r="AR13" s="927"/>
      <c r="AS13" s="927"/>
      <c r="AT13" s="927"/>
      <c r="AU13" s="927"/>
      <c r="AV13" s="927"/>
      <c r="AW13" s="928"/>
      <c r="AX13" s="51"/>
      <c r="AY13" s="144"/>
    </row>
    <row r="14" spans="1:51" ht="16.5" thickBot="1" x14ac:dyDescent="0.3">
      <c r="A14" s="612"/>
      <c r="B14" s="626"/>
      <c r="C14" s="616" t="s">
        <v>483</v>
      </c>
      <c r="D14" s="616"/>
      <c r="E14" s="616"/>
      <c r="F14" s="616"/>
      <c r="G14" s="616"/>
      <c r="H14" s="616"/>
      <c r="I14" s="616"/>
      <c r="J14" s="616"/>
      <c r="K14" s="616"/>
      <c r="L14" s="617"/>
      <c r="N14" s="43"/>
      <c r="O14" s="44"/>
      <c r="P14" s="929"/>
      <c r="Q14" s="930"/>
      <c r="R14" s="930"/>
      <c r="S14" s="930"/>
      <c r="T14" s="930"/>
      <c r="U14" s="930"/>
      <c r="V14" s="930"/>
      <c r="W14" s="931"/>
      <c r="X14" s="52"/>
      <c r="Y14" s="391"/>
      <c r="AA14" s="43"/>
      <c r="AB14" s="44"/>
      <c r="AC14" s="929"/>
      <c r="AD14" s="930"/>
      <c r="AE14" s="930"/>
      <c r="AF14" s="930"/>
      <c r="AG14" s="930"/>
      <c r="AH14" s="930"/>
      <c r="AI14" s="930"/>
      <c r="AJ14" s="931"/>
      <c r="AK14" s="52"/>
      <c r="AL14" s="317"/>
      <c r="AN14" s="43"/>
      <c r="AO14" s="44"/>
      <c r="AP14" s="929"/>
      <c r="AQ14" s="930"/>
      <c r="AR14" s="930"/>
      <c r="AS14" s="930"/>
      <c r="AT14" s="930"/>
      <c r="AU14" s="930"/>
      <c r="AV14" s="930"/>
      <c r="AW14" s="931"/>
      <c r="AX14" s="52"/>
      <c r="AY14" s="175"/>
    </row>
    <row r="15" spans="1:51" ht="30.75" thickBot="1" x14ac:dyDescent="0.3">
      <c r="A15" s="612"/>
      <c r="B15" s="618"/>
      <c r="C15" s="616" t="s">
        <v>484</v>
      </c>
      <c r="D15" s="616"/>
      <c r="E15" s="616"/>
      <c r="F15" s="616"/>
      <c r="G15" s="616"/>
      <c r="H15" s="616"/>
      <c r="I15" s="616"/>
      <c r="J15" s="616"/>
      <c r="K15" s="616"/>
      <c r="L15" s="617"/>
      <c r="N15" s="43"/>
      <c r="O15" s="53"/>
      <c r="P15" s="54"/>
      <c r="Q15" s="55"/>
      <c r="R15" s="55"/>
      <c r="S15" s="55"/>
      <c r="T15" s="55"/>
      <c r="U15" s="55"/>
      <c r="V15" s="55"/>
      <c r="W15" s="55"/>
      <c r="X15" s="226" t="s">
        <v>35</v>
      </c>
      <c r="Y15" s="228" t="s">
        <v>23</v>
      </c>
      <c r="AA15" s="43"/>
      <c r="AB15" s="53"/>
      <c r="AC15" s="54"/>
      <c r="AD15" s="55"/>
      <c r="AE15" s="55"/>
      <c r="AF15" s="55"/>
      <c r="AG15" s="55"/>
      <c r="AH15" s="55"/>
      <c r="AI15" s="55"/>
      <c r="AJ15" s="55"/>
      <c r="AK15" s="226" t="s">
        <v>35</v>
      </c>
      <c r="AL15" s="228" t="s">
        <v>23</v>
      </c>
      <c r="AN15" s="43"/>
      <c r="AO15" s="53"/>
      <c r="AP15" s="54"/>
      <c r="AQ15" s="55"/>
      <c r="AR15" s="55"/>
      <c r="AS15" s="55"/>
      <c r="AT15" s="55"/>
      <c r="AU15" s="55"/>
      <c r="AV15" s="55"/>
      <c r="AW15" s="55"/>
      <c r="AX15" s="226" t="s">
        <v>35</v>
      </c>
      <c r="AY15" s="228" t="s">
        <v>23</v>
      </c>
    </row>
    <row r="16" spans="1:51" ht="15.75" x14ac:dyDescent="0.25">
      <c r="A16" s="612"/>
      <c r="B16" s="618"/>
      <c r="C16" s="616" t="s">
        <v>485</v>
      </c>
      <c r="D16" s="616"/>
      <c r="E16" s="616"/>
      <c r="F16" s="616"/>
      <c r="G16" s="616"/>
      <c r="H16" s="616"/>
      <c r="I16" s="616"/>
      <c r="J16" s="616"/>
      <c r="K16" s="616"/>
      <c r="L16" s="617"/>
      <c r="N16" s="43"/>
      <c r="O16" s="231">
        <v>1</v>
      </c>
      <c r="P16" s="394" t="s">
        <v>229</v>
      </c>
      <c r="Q16" s="100"/>
      <c r="R16" s="100"/>
      <c r="S16" s="100"/>
      <c r="T16" s="100"/>
      <c r="U16" s="100"/>
      <c r="V16" s="100"/>
      <c r="W16" s="100"/>
      <c r="X16" s="61" t="s">
        <v>153</v>
      </c>
      <c r="Y16" s="205">
        <v>450000</v>
      </c>
      <c r="AA16" s="43"/>
      <c r="AB16" s="231">
        <v>1</v>
      </c>
      <c r="AC16" s="364" t="s">
        <v>229</v>
      </c>
      <c r="AD16" s="365"/>
      <c r="AE16" s="365"/>
      <c r="AF16" s="365"/>
      <c r="AG16" s="365"/>
      <c r="AH16" s="365"/>
      <c r="AI16" s="365"/>
      <c r="AJ16" s="365"/>
      <c r="AK16" s="61" t="s">
        <v>153</v>
      </c>
      <c r="AL16" s="205">
        <v>450000</v>
      </c>
      <c r="AN16" s="43"/>
      <c r="AO16" s="231">
        <v>1</v>
      </c>
      <c r="AP16" s="178" t="s">
        <v>95</v>
      </c>
      <c r="AQ16" s="97"/>
      <c r="AR16" s="97"/>
      <c r="AS16" s="97"/>
      <c r="AT16" s="97"/>
      <c r="AU16" s="97"/>
      <c r="AV16" s="97"/>
      <c r="AW16" s="97"/>
      <c r="AX16" s="61" t="s">
        <v>153</v>
      </c>
      <c r="AY16" s="205">
        <v>450000</v>
      </c>
    </row>
    <row r="17" spans="1:51" ht="15.75" x14ac:dyDescent="0.25">
      <c r="A17" s="612"/>
      <c r="B17" s="618"/>
      <c r="C17" s="616" t="s">
        <v>486</v>
      </c>
      <c r="D17" s="616"/>
      <c r="E17" s="616"/>
      <c r="F17" s="616"/>
      <c r="G17" s="616"/>
      <c r="H17" s="616"/>
      <c r="I17" s="616"/>
      <c r="J17" s="616"/>
      <c r="K17" s="616"/>
      <c r="L17" s="617"/>
      <c r="N17" s="43"/>
      <c r="O17" s="120">
        <v>2</v>
      </c>
      <c r="P17" s="394" t="s">
        <v>262</v>
      </c>
      <c r="Q17" s="100"/>
      <c r="R17" s="100"/>
      <c r="S17" s="100"/>
      <c r="T17" s="100"/>
      <c r="U17" s="100"/>
      <c r="V17" s="100"/>
      <c r="W17" s="100"/>
      <c r="X17" s="64" t="s">
        <v>89</v>
      </c>
      <c r="Y17" s="416">
        <v>200000</v>
      </c>
      <c r="AA17" s="43"/>
      <c r="AB17" s="120">
        <v>2</v>
      </c>
      <c r="AC17" s="364" t="s">
        <v>262</v>
      </c>
      <c r="AD17" s="365"/>
      <c r="AE17" s="365"/>
      <c r="AF17" s="365"/>
      <c r="AG17" s="365"/>
      <c r="AH17" s="365"/>
      <c r="AI17" s="365"/>
      <c r="AJ17" s="365"/>
      <c r="AK17" s="64" t="s">
        <v>89</v>
      </c>
      <c r="AL17" s="138">
        <v>700000</v>
      </c>
      <c r="AN17" s="43"/>
      <c r="AO17" s="120">
        <v>2</v>
      </c>
      <c r="AP17" s="178" t="s">
        <v>263</v>
      </c>
      <c r="AQ17" s="100"/>
      <c r="AR17" s="100"/>
      <c r="AS17" s="100"/>
      <c r="AT17" s="100"/>
      <c r="AU17" s="100"/>
      <c r="AV17" s="100"/>
      <c r="AW17" s="100"/>
      <c r="AX17" s="64" t="s">
        <v>89</v>
      </c>
      <c r="AY17" s="138">
        <v>700000</v>
      </c>
    </row>
    <row r="18" spans="1:51" ht="15.75" x14ac:dyDescent="0.25">
      <c r="A18" s="612"/>
      <c r="B18" s="626"/>
      <c r="C18" s="703" t="s">
        <v>487</v>
      </c>
      <c r="D18" s="621"/>
      <c r="E18" s="621"/>
      <c r="F18" s="621"/>
      <c r="G18" s="621"/>
      <c r="H18" s="621"/>
      <c r="I18" s="621"/>
      <c r="J18" s="621"/>
      <c r="K18" s="621"/>
      <c r="L18" s="617"/>
      <c r="N18" s="43"/>
      <c r="O18" s="229">
        <v>3</v>
      </c>
      <c r="P18" s="380" t="s">
        <v>96</v>
      </c>
      <c r="Q18" s="381"/>
      <c r="R18" s="381"/>
      <c r="S18" s="381"/>
      <c r="T18" s="381"/>
      <c r="U18" s="381"/>
      <c r="V18" s="381"/>
      <c r="W18" s="382"/>
      <c r="X18" s="101"/>
      <c r="Y18" s="205"/>
      <c r="AA18" s="43"/>
      <c r="AB18" s="229">
        <v>3</v>
      </c>
      <c r="AC18" s="304" t="s">
        <v>96</v>
      </c>
      <c r="AD18" s="305"/>
      <c r="AE18" s="305"/>
      <c r="AF18" s="305"/>
      <c r="AG18" s="305"/>
      <c r="AH18" s="305"/>
      <c r="AI18" s="305"/>
      <c r="AJ18" s="306"/>
      <c r="AK18" s="101"/>
      <c r="AL18" s="205"/>
      <c r="AN18" s="43"/>
      <c r="AO18" s="229">
        <v>3</v>
      </c>
      <c r="AP18" s="164" t="s">
        <v>96</v>
      </c>
      <c r="AQ18" s="165"/>
      <c r="AR18" s="165"/>
      <c r="AS18" s="165"/>
      <c r="AT18" s="165"/>
      <c r="AU18" s="165"/>
      <c r="AV18" s="165"/>
      <c r="AW18" s="166"/>
      <c r="AX18" s="101"/>
      <c r="AY18" s="205"/>
    </row>
    <row r="19" spans="1:51" ht="15.75" x14ac:dyDescent="0.25">
      <c r="A19" s="612"/>
      <c r="B19" s="618"/>
      <c r="C19" s="616" t="s">
        <v>488</v>
      </c>
      <c r="D19" s="616"/>
      <c r="E19" s="616"/>
      <c r="F19" s="616"/>
      <c r="G19" s="621"/>
      <c r="H19" s="621"/>
      <c r="I19" s="621"/>
      <c r="J19" s="616"/>
      <c r="K19" s="616"/>
      <c r="L19" s="617"/>
      <c r="N19" s="43"/>
      <c r="O19" s="230"/>
      <c r="P19" s="414" t="s">
        <v>261</v>
      </c>
      <c r="Q19" s="384"/>
      <c r="R19" s="384"/>
      <c r="S19" s="384"/>
      <c r="T19" s="384"/>
      <c r="U19" s="384"/>
      <c r="V19" s="384"/>
      <c r="W19" s="385"/>
      <c r="X19" s="415" t="s">
        <v>112</v>
      </c>
      <c r="Y19" s="205">
        <v>600000</v>
      </c>
      <c r="AA19" s="43"/>
      <c r="AB19" s="230"/>
      <c r="AC19" s="313" t="s">
        <v>238</v>
      </c>
      <c r="AD19" s="314"/>
      <c r="AE19" s="314"/>
      <c r="AF19" s="314"/>
      <c r="AG19" s="314"/>
      <c r="AH19" s="314"/>
      <c r="AI19" s="314"/>
      <c r="AJ19" s="315"/>
      <c r="AK19" s="366" t="s">
        <v>112</v>
      </c>
      <c r="AL19" s="367">
        <v>600000</v>
      </c>
      <c r="AN19" s="43"/>
      <c r="AO19" s="230"/>
      <c r="AP19" s="167" t="s">
        <v>97</v>
      </c>
      <c r="AQ19" s="168"/>
      <c r="AR19" s="168"/>
      <c r="AS19" s="168"/>
      <c r="AT19" s="168"/>
      <c r="AU19" s="168"/>
      <c r="AV19" s="168"/>
      <c r="AW19" s="169"/>
      <c r="AX19" s="104" t="s">
        <v>167</v>
      </c>
      <c r="AY19" s="205">
        <v>180000</v>
      </c>
    </row>
    <row r="20" spans="1:51" ht="15.75" x14ac:dyDescent="0.25">
      <c r="A20" s="612"/>
      <c r="B20" s="618"/>
      <c r="C20" s="616" t="s">
        <v>489</v>
      </c>
      <c r="D20" s="616"/>
      <c r="E20" s="616"/>
      <c r="F20" s="616"/>
      <c r="G20" s="616"/>
      <c r="H20" s="616"/>
      <c r="I20" s="616"/>
      <c r="J20" s="616"/>
      <c r="K20" s="616"/>
      <c r="L20" s="617"/>
      <c r="N20" s="43"/>
      <c r="O20" s="230"/>
      <c r="P20" s="386" t="s">
        <v>230</v>
      </c>
      <c r="Q20" s="387"/>
      <c r="R20" s="387"/>
      <c r="S20" s="387"/>
      <c r="T20" s="387"/>
      <c r="U20" s="387"/>
      <c r="V20" s="387"/>
      <c r="W20" s="388"/>
      <c r="X20" s="415" t="s">
        <v>231</v>
      </c>
      <c r="Y20" s="205">
        <v>1280000</v>
      </c>
      <c r="AA20" s="43"/>
      <c r="AB20" s="230"/>
      <c r="AC20" s="368" t="s">
        <v>230</v>
      </c>
      <c r="AD20" s="369"/>
      <c r="AE20" s="369"/>
      <c r="AF20" s="369"/>
      <c r="AG20" s="369"/>
      <c r="AH20" s="369"/>
      <c r="AI20" s="369"/>
      <c r="AJ20" s="370"/>
      <c r="AK20" s="366" t="s">
        <v>231</v>
      </c>
      <c r="AL20" s="367">
        <v>1280000</v>
      </c>
      <c r="AN20" s="43"/>
      <c r="AO20" s="230"/>
      <c r="AP20" s="170" t="s">
        <v>98</v>
      </c>
      <c r="AQ20" s="171"/>
      <c r="AR20" s="171"/>
      <c r="AS20" s="171"/>
      <c r="AT20" s="171"/>
      <c r="AU20" s="171"/>
      <c r="AV20" s="171"/>
      <c r="AW20" s="172"/>
      <c r="AX20" s="104" t="s">
        <v>168</v>
      </c>
      <c r="AY20" s="205">
        <v>1700000</v>
      </c>
    </row>
    <row r="21" spans="1:51" ht="15.75" x14ac:dyDescent="0.25">
      <c r="A21" s="612"/>
      <c r="B21" s="618"/>
      <c r="C21" s="616"/>
      <c r="D21" s="616"/>
      <c r="E21" s="616"/>
      <c r="F21" s="616"/>
      <c r="G21" s="616"/>
      <c r="H21" s="616"/>
      <c r="I21" s="616"/>
      <c r="J21" s="616"/>
      <c r="K21" s="616"/>
      <c r="L21" s="617"/>
      <c r="N21" s="43"/>
      <c r="O21" s="230"/>
      <c r="P21" s="386"/>
      <c r="Q21" s="387"/>
      <c r="R21" s="387"/>
      <c r="S21" s="387"/>
      <c r="T21" s="387"/>
      <c r="U21" s="387"/>
      <c r="V21" s="387"/>
      <c r="W21" s="388"/>
      <c r="X21" s="415"/>
      <c r="Y21" s="205"/>
      <c r="AA21" s="43"/>
      <c r="AB21" s="230"/>
      <c r="AC21" s="307"/>
      <c r="AD21" s="308"/>
      <c r="AE21" s="308"/>
      <c r="AF21" s="308"/>
      <c r="AG21" s="308"/>
      <c r="AH21" s="308"/>
      <c r="AI21" s="308"/>
      <c r="AJ21" s="309"/>
      <c r="AK21" s="104"/>
      <c r="AL21" s="205"/>
      <c r="AN21" s="43"/>
      <c r="AO21" s="230"/>
      <c r="AP21" s="170"/>
      <c r="AQ21" s="171"/>
      <c r="AR21" s="171"/>
      <c r="AS21" s="171"/>
      <c r="AT21" s="171"/>
      <c r="AU21" s="171"/>
      <c r="AV21" s="171"/>
      <c r="AW21" s="172"/>
      <c r="AX21" s="104"/>
      <c r="AY21" s="205"/>
    </row>
    <row r="22" spans="1:51" ht="16.5" thickBot="1" x14ac:dyDescent="0.3">
      <c r="A22" s="612"/>
      <c r="B22" s="618"/>
      <c r="C22" s="616"/>
      <c r="D22" s="616"/>
      <c r="E22" s="616"/>
      <c r="F22" s="616"/>
      <c r="G22" s="616"/>
      <c r="H22" s="616"/>
      <c r="I22" s="616"/>
      <c r="J22" s="616"/>
      <c r="K22" s="616"/>
      <c r="L22" s="617"/>
      <c r="N22" s="43"/>
      <c r="O22" s="229">
        <v>4</v>
      </c>
      <c r="P22" s="58" t="s">
        <v>232</v>
      </c>
      <c r="Q22" s="395"/>
      <c r="R22" s="59"/>
      <c r="S22" s="395"/>
      <c r="T22" s="60"/>
      <c r="U22" s="395"/>
      <c r="V22" s="60"/>
      <c r="W22" s="395"/>
      <c r="X22" s="415" t="s">
        <v>100</v>
      </c>
      <c r="Y22" s="205">
        <v>250000</v>
      </c>
      <c r="AA22" s="43"/>
      <c r="AB22" s="229">
        <v>4</v>
      </c>
      <c r="AC22" s="58" t="s">
        <v>232</v>
      </c>
      <c r="AD22" s="321"/>
      <c r="AE22" s="59"/>
      <c r="AF22" s="321"/>
      <c r="AG22" s="60"/>
      <c r="AH22" s="321"/>
      <c r="AI22" s="60"/>
      <c r="AJ22" s="321"/>
      <c r="AK22" s="104" t="s">
        <v>100</v>
      </c>
      <c r="AL22" s="205">
        <v>250000</v>
      </c>
      <c r="AN22" s="43"/>
      <c r="AO22" s="229">
        <v>4</v>
      </c>
      <c r="AP22" s="58" t="s">
        <v>99</v>
      </c>
      <c r="AQ22" s="179"/>
      <c r="AR22" s="59"/>
      <c r="AS22" s="179"/>
      <c r="AT22" s="60"/>
      <c r="AU22" s="179"/>
      <c r="AV22" s="60"/>
      <c r="AW22" s="179"/>
      <c r="AX22" s="104" t="s">
        <v>100</v>
      </c>
      <c r="AY22" s="205">
        <v>250000</v>
      </c>
    </row>
    <row r="23" spans="1:51" ht="15.75" x14ac:dyDescent="0.25">
      <c r="A23" s="328" t="s">
        <v>43</v>
      </c>
      <c r="B23" s="329"/>
      <c r="C23" s="329"/>
      <c r="D23" s="329"/>
      <c r="E23" s="329"/>
      <c r="F23" s="329"/>
      <c r="G23" s="329"/>
      <c r="H23" s="329"/>
      <c r="I23" s="330" t="s">
        <v>4</v>
      </c>
      <c r="J23" s="331">
        <v>1</v>
      </c>
      <c r="K23" s="330" t="s">
        <v>5</v>
      </c>
      <c r="L23" s="332">
        <v>1</v>
      </c>
      <c r="N23" s="43"/>
      <c r="O23" s="229"/>
      <c r="P23" s="417"/>
      <c r="Q23" s="418"/>
      <c r="R23" s="419"/>
      <c r="S23" s="418"/>
      <c r="T23" s="420"/>
      <c r="U23" s="418"/>
      <c r="V23" s="420"/>
      <c r="W23" s="418"/>
      <c r="X23" s="421"/>
      <c r="Y23" s="422"/>
      <c r="AA23" s="43"/>
      <c r="AB23" s="230">
        <v>5</v>
      </c>
      <c r="AC23" s="364" t="s">
        <v>233</v>
      </c>
      <c r="AD23" s="142"/>
      <c r="AE23" s="142"/>
      <c r="AF23" s="142"/>
      <c r="AG23" s="142"/>
      <c r="AH23" s="142"/>
      <c r="AI23" s="142"/>
      <c r="AJ23" s="142"/>
      <c r="AK23" s="104" t="s">
        <v>169</v>
      </c>
      <c r="AL23" s="205">
        <v>2500000</v>
      </c>
      <c r="AN23" s="43"/>
      <c r="AO23" s="230">
        <v>5</v>
      </c>
      <c r="AP23" s="178" t="s">
        <v>86</v>
      </c>
      <c r="AQ23" s="179"/>
      <c r="AR23" s="179"/>
      <c r="AS23" s="179"/>
      <c r="AT23" s="179"/>
      <c r="AU23" s="179"/>
      <c r="AV23" s="179"/>
      <c r="AW23" s="179"/>
      <c r="AX23" s="104" t="s">
        <v>169</v>
      </c>
      <c r="AY23" s="205">
        <v>2500000</v>
      </c>
    </row>
    <row r="24" spans="1:51" ht="15.75" x14ac:dyDescent="0.25">
      <c r="A24" s="333" t="s">
        <v>6</v>
      </c>
      <c r="B24" s="334" t="s">
        <v>44</v>
      </c>
      <c r="C24" s="334"/>
      <c r="D24" s="334"/>
      <c r="E24" s="334"/>
      <c r="F24" s="335"/>
      <c r="G24" s="335"/>
      <c r="H24" s="336" t="s">
        <v>7</v>
      </c>
      <c r="I24" s="337" t="s">
        <v>8</v>
      </c>
      <c r="J24" s="338" t="s">
        <v>9</v>
      </c>
      <c r="K24" s="339" t="s">
        <v>10</v>
      </c>
      <c r="L24" s="1001">
        <v>3</v>
      </c>
      <c r="N24" s="43"/>
      <c r="O24" s="121">
        <v>5</v>
      </c>
      <c r="P24" s="58" t="s">
        <v>101</v>
      </c>
      <c r="Q24" s="395"/>
      <c r="R24" s="59"/>
      <c r="S24" s="395"/>
      <c r="T24" s="60"/>
      <c r="U24" s="395"/>
      <c r="V24" s="60"/>
      <c r="W24" s="395"/>
      <c r="X24" s="415" t="s">
        <v>89</v>
      </c>
      <c r="Y24" s="205">
        <v>150000</v>
      </c>
      <c r="AA24" s="43"/>
      <c r="AB24" s="121">
        <v>6</v>
      </c>
      <c r="AC24" s="58" t="s">
        <v>101</v>
      </c>
      <c r="AD24" s="321"/>
      <c r="AE24" s="59"/>
      <c r="AF24" s="321"/>
      <c r="AG24" s="60"/>
      <c r="AH24" s="321"/>
      <c r="AI24" s="60"/>
      <c r="AJ24" s="321"/>
      <c r="AK24" s="104" t="s">
        <v>89</v>
      </c>
      <c r="AL24" s="205">
        <v>150000</v>
      </c>
      <c r="AN24" s="43"/>
      <c r="AO24" s="121">
        <v>6</v>
      </c>
      <c r="AP24" s="58" t="s">
        <v>101</v>
      </c>
      <c r="AQ24" s="179"/>
      <c r="AR24" s="59"/>
      <c r="AS24" s="179"/>
      <c r="AT24" s="60"/>
      <c r="AU24" s="179"/>
      <c r="AV24" s="60"/>
      <c r="AW24" s="179"/>
      <c r="AX24" s="104" t="s">
        <v>89</v>
      </c>
      <c r="AY24" s="205">
        <v>150000</v>
      </c>
    </row>
    <row r="25" spans="1:51" ht="15.75" x14ac:dyDescent="0.25">
      <c r="A25" s="146" t="s">
        <v>45</v>
      </c>
      <c r="B25" s="1003" t="s">
        <v>490</v>
      </c>
      <c r="C25" s="1004"/>
      <c r="D25" s="1004"/>
      <c r="E25" s="1004"/>
      <c r="F25" s="1004"/>
      <c r="G25" s="1005"/>
      <c r="H25" s="147"/>
      <c r="I25" s="148" t="s">
        <v>94</v>
      </c>
      <c r="J25" s="609" t="s">
        <v>381</v>
      </c>
      <c r="K25" s="340" t="s">
        <v>11</v>
      </c>
      <c r="L25" s="1002"/>
      <c r="N25" s="43"/>
      <c r="O25" s="65">
        <v>6</v>
      </c>
      <c r="P25" s="58" t="s">
        <v>102</v>
      </c>
      <c r="Q25" s="395"/>
      <c r="R25" s="59"/>
      <c r="S25" s="395"/>
      <c r="T25" s="60"/>
      <c r="U25" s="395"/>
      <c r="V25" s="60"/>
      <c r="W25" s="395"/>
      <c r="X25" s="67" t="s">
        <v>170</v>
      </c>
      <c r="Y25" s="206">
        <v>120000</v>
      </c>
      <c r="AA25" s="43"/>
      <c r="AB25" s="65">
        <v>7</v>
      </c>
      <c r="AC25" s="58" t="s">
        <v>102</v>
      </c>
      <c r="AD25" s="321"/>
      <c r="AE25" s="59"/>
      <c r="AF25" s="321"/>
      <c r="AG25" s="60"/>
      <c r="AH25" s="321"/>
      <c r="AI25" s="60"/>
      <c r="AJ25" s="321"/>
      <c r="AK25" s="63" t="s">
        <v>170</v>
      </c>
      <c r="AL25" s="206">
        <v>120000</v>
      </c>
      <c r="AN25" s="43"/>
      <c r="AO25" s="65">
        <v>7</v>
      </c>
      <c r="AP25" s="58" t="s">
        <v>102</v>
      </c>
      <c r="AQ25" s="179"/>
      <c r="AR25" s="59"/>
      <c r="AS25" s="179"/>
      <c r="AT25" s="60"/>
      <c r="AU25" s="179"/>
      <c r="AV25" s="60"/>
      <c r="AW25" s="179"/>
      <c r="AX25" s="63" t="s">
        <v>170</v>
      </c>
      <c r="AY25" s="206">
        <v>120000</v>
      </c>
    </row>
    <row r="26" spans="1:51" ht="15.75" x14ac:dyDescent="0.25">
      <c r="A26" s="341" t="s">
        <v>12</v>
      </c>
      <c r="B26" s="337"/>
      <c r="C26" s="337"/>
      <c r="D26" s="334" t="s">
        <v>13</v>
      </c>
      <c r="E26" s="338" t="s">
        <v>14</v>
      </c>
      <c r="F26" s="342" t="s">
        <v>15</v>
      </c>
      <c r="G26" s="343"/>
      <c r="H26" s="344" t="s">
        <v>16</v>
      </c>
      <c r="I26" s="337"/>
      <c r="J26" s="345"/>
      <c r="K26" s="345" t="s">
        <v>17</v>
      </c>
      <c r="L26" s="346"/>
      <c r="N26" s="43"/>
      <c r="O26" s="65">
        <v>7</v>
      </c>
      <c r="P26" s="58" t="s">
        <v>103</v>
      </c>
      <c r="Q26" s="395"/>
      <c r="R26" s="59"/>
      <c r="S26" s="395"/>
      <c r="T26" s="59"/>
      <c r="U26" s="395"/>
      <c r="V26" s="59"/>
      <c r="W26" s="395"/>
      <c r="X26" s="64" t="s">
        <v>89</v>
      </c>
      <c r="Y26" s="206">
        <v>200000</v>
      </c>
      <c r="AA26" s="43"/>
      <c r="AB26" s="65">
        <v>8</v>
      </c>
      <c r="AC26" s="58" t="s">
        <v>103</v>
      </c>
      <c r="AD26" s="321"/>
      <c r="AE26" s="59"/>
      <c r="AF26" s="321"/>
      <c r="AG26" s="59"/>
      <c r="AH26" s="321"/>
      <c r="AI26" s="59"/>
      <c r="AJ26" s="321"/>
      <c r="AK26" s="64" t="s">
        <v>89</v>
      </c>
      <c r="AL26" s="206">
        <v>200000</v>
      </c>
      <c r="AN26" s="43"/>
      <c r="AO26" s="65">
        <v>8</v>
      </c>
      <c r="AP26" s="58" t="s">
        <v>103</v>
      </c>
      <c r="AQ26" s="179"/>
      <c r="AR26" s="59"/>
      <c r="AS26" s="179"/>
      <c r="AT26" s="59"/>
      <c r="AU26" s="179"/>
      <c r="AV26" s="59"/>
      <c r="AW26" s="179"/>
      <c r="AX26" s="64" t="s">
        <v>89</v>
      </c>
      <c r="AY26" s="206">
        <v>200000</v>
      </c>
    </row>
    <row r="27" spans="1:51" ht="16.5" thickBot="1" x14ac:dyDescent="0.3">
      <c r="A27" s="1006" t="s">
        <v>352</v>
      </c>
      <c r="B27" s="1007"/>
      <c r="C27" s="1008"/>
      <c r="D27" s="149" t="s">
        <v>18</v>
      </c>
      <c r="E27" s="347" t="s">
        <v>353</v>
      </c>
      <c r="F27" s="1009">
        <v>44804</v>
      </c>
      <c r="G27" s="1016"/>
      <c r="H27" s="347"/>
      <c r="I27" s="348"/>
      <c r="J27" s="1011" t="s">
        <v>472</v>
      </c>
      <c r="K27" s="1017"/>
      <c r="L27" s="1018"/>
      <c r="N27" s="43"/>
      <c r="O27" s="65">
        <v>8</v>
      </c>
      <c r="P27" s="394" t="s">
        <v>104</v>
      </c>
      <c r="Q27" s="66"/>
      <c r="R27" s="395"/>
      <c r="S27" s="66"/>
      <c r="T27" s="395"/>
      <c r="U27" s="66"/>
      <c r="V27" s="395"/>
      <c r="W27" s="66"/>
      <c r="X27" s="67" t="s">
        <v>113</v>
      </c>
      <c r="Y27" s="207">
        <v>100000</v>
      </c>
      <c r="AA27" s="43"/>
      <c r="AB27" s="65">
        <v>9</v>
      </c>
      <c r="AC27" s="320" t="s">
        <v>104</v>
      </c>
      <c r="AD27" s="66"/>
      <c r="AE27" s="321"/>
      <c r="AF27" s="66"/>
      <c r="AG27" s="321"/>
      <c r="AH27" s="66"/>
      <c r="AI27" s="321"/>
      <c r="AJ27" s="66"/>
      <c r="AK27" s="67" t="s">
        <v>113</v>
      </c>
      <c r="AL27" s="207">
        <v>100000</v>
      </c>
      <c r="AN27" s="43"/>
      <c r="AO27" s="65">
        <v>9</v>
      </c>
      <c r="AP27" s="178" t="s">
        <v>104</v>
      </c>
      <c r="AQ27" s="66"/>
      <c r="AR27" s="179"/>
      <c r="AS27" s="66"/>
      <c r="AT27" s="179"/>
      <c r="AU27" s="66"/>
      <c r="AV27" s="179"/>
      <c r="AW27" s="66"/>
      <c r="AX27" s="67" t="s">
        <v>113</v>
      </c>
      <c r="AY27" s="207">
        <v>100000</v>
      </c>
    </row>
    <row r="28" spans="1:51" ht="16.5" thickBot="1" x14ac:dyDescent="0.3">
      <c r="A28" s="349" t="s">
        <v>19</v>
      </c>
      <c r="B28" s="350" t="s">
        <v>20</v>
      </c>
      <c r="C28" s="350" t="s">
        <v>21</v>
      </c>
      <c r="D28" s="351"/>
      <c r="E28" s="351"/>
      <c r="F28" s="351"/>
      <c r="G28" s="351"/>
      <c r="H28" s="351"/>
      <c r="I28" s="351"/>
      <c r="J28" s="351"/>
      <c r="K28" s="351"/>
      <c r="L28" s="352"/>
      <c r="N28" s="43"/>
      <c r="O28" s="65">
        <v>9</v>
      </c>
      <c r="P28" s="68" t="s">
        <v>105</v>
      </c>
      <c r="Q28" s="69"/>
      <c r="R28" s="395"/>
      <c r="S28" s="395"/>
      <c r="T28" s="395"/>
      <c r="U28" s="395"/>
      <c r="V28" s="395"/>
      <c r="W28" s="395"/>
      <c r="X28" s="67" t="s">
        <v>152</v>
      </c>
      <c r="Y28" s="208">
        <v>200000</v>
      </c>
      <c r="AA28" s="43"/>
      <c r="AB28" s="65">
        <v>10</v>
      </c>
      <c r="AC28" s="68" t="s">
        <v>105</v>
      </c>
      <c r="AD28" s="69"/>
      <c r="AE28" s="321"/>
      <c r="AF28" s="321"/>
      <c r="AG28" s="321"/>
      <c r="AH28" s="321"/>
      <c r="AI28" s="321"/>
      <c r="AJ28" s="321"/>
      <c r="AK28" s="67" t="s">
        <v>152</v>
      </c>
      <c r="AL28" s="208">
        <v>200000</v>
      </c>
      <c r="AN28" s="43"/>
      <c r="AO28" s="65">
        <v>10</v>
      </c>
      <c r="AP28" s="68" t="s">
        <v>105</v>
      </c>
      <c r="AQ28" s="69"/>
      <c r="AR28" s="179"/>
      <c r="AS28" s="179"/>
      <c r="AT28" s="179"/>
      <c r="AU28" s="179"/>
      <c r="AV28" s="179"/>
      <c r="AW28" s="179"/>
      <c r="AX28" s="63" t="s">
        <v>152</v>
      </c>
      <c r="AY28" s="208">
        <v>200000</v>
      </c>
    </row>
    <row r="29" spans="1:51" ht="16.5" thickBot="1" x14ac:dyDescent="0.3">
      <c r="A29" s="150"/>
      <c r="B29" s="610"/>
      <c r="C29" s="611"/>
      <c r="D29" s="152"/>
      <c r="E29" s="152"/>
      <c r="F29" s="152"/>
      <c r="G29" s="152"/>
      <c r="H29" s="152"/>
      <c r="I29" s="152"/>
      <c r="J29" s="153"/>
      <c r="K29" s="153"/>
      <c r="L29" s="154"/>
      <c r="N29" s="43"/>
      <c r="O29" s="71">
        <v>10</v>
      </c>
      <c r="P29" s="392" t="s">
        <v>234</v>
      </c>
      <c r="Q29" s="393"/>
      <c r="R29" s="393"/>
      <c r="S29" s="393"/>
      <c r="T29" s="393"/>
      <c r="U29" s="393"/>
      <c r="V29" s="393"/>
      <c r="W29" s="393"/>
      <c r="X29" s="67" t="s">
        <v>235</v>
      </c>
      <c r="Y29" s="208">
        <v>55000</v>
      </c>
      <c r="AA29" s="43"/>
      <c r="AB29" s="71">
        <v>11</v>
      </c>
      <c r="AC29" s="371" t="s">
        <v>234</v>
      </c>
      <c r="AD29" s="372"/>
      <c r="AE29" s="372"/>
      <c r="AF29" s="372"/>
      <c r="AG29" s="372"/>
      <c r="AH29" s="372"/>
      <c r="AI29" s="372"/>
      <c r="AJ29" s="372"/>
      <c r="AK29" s="140" t="s">
        <v>235</v>
      </c>
      <c r="AL29" s="373">
        <v>55000</v>
      </c>
      <c r="AN29" s="43"/>
      <c r="AO29" s="71">
        <v>11</v>
      </c>
      <c r="AP29" s="176" t="s">
        <v>106</v>
      </c>
      <c r="AQ29" s="177"/>
      <c r="AR29" s="177"/>
      <c r="AS29" s="177"/>
      <c r="AT29" s="177"/>
      <c r="AU29" s="177"/>
      <c r="AV29" s="177"/>
      <c r="AW29" s="177"/>
      <c r="AX29" s="67" t="s">
        <v>89</v>
      </c>
      <c r="AY29" s="208">
        <v>250000</v>
      </c>
    </row>
    <row r="30" spans="1:51" ht="15.75" x14ac:dyDescent="0.25">
      <c r="A30" s="667" t="s">
        <v>241</v>
      </c>
      <c r="B30" s="662">
        <v>1</v>
      </c>
      <c r="C30" s="668" t="s">
        <v>491</v>
      </c>
      <c r="D30" s="669"/>
      <c r="E30" s="670"/>
      <c r="F30" s="670"/>
      <c r="G30" s="670"/>
      <c r="H30" s="670"/>
      <c r="I30" s="670"/>
      <c r="J30" s="670"/>
      <c r="K30" s="670"/>
      <c r="L30" s="671"/>
      <c r="M30" s="3" t="s">
        <v>542</v>
      </c>
      <c r="N30" s="43"/>
      <c r="O30" s="72">
        <v>11</v>
      </c>
      <c r="P30" s="392" t="s">
        <v>269</v>
      </c>
      <c r="Q30" s="393"/>
      <c r="R30" s="393"/>
      <c r="S30" s="393"/>
      <c r="T30" s="393"/>
      <c r="U30" s="393"/>
      <c r="V30" s="393"/>
      <c r="W30" s="393"/>
      <c r="X30" s="67" t="s">
        <v>89</v>
      </c>
      <c r="Y30" s="208">
        <v>250000</v>
      </c>
      <c r="AA30" s="43"/>
      <c r="AB30" s="72">
        <v>12</v>
      </c>
      <c r="AC30" s="371" t="s">
        <v>269</v>
      </c>
      <c r="AD30" s="372"/>
      <c r="AE30" s="372"/>
      <c r="AF30" s="372"/>
      <c r="AG30" s="372"/>
      <c r="AH30" s="372"/>
      <c r="AI30" s="372"/>
      <c r="AJ30" s="372"/>
      <c r="AK30" s="140" t="s">
        <v>89</v>
      </c>
      <c r="AL30" s="373">
        <v>250000</v>
      </c>
      <c r="AN30" s="43"/>
      <c r="AO30" s="72"/>
      <c r="AP30" s="178"/>
      <c r="AQ30" s="179"/>
      <c r="AR30" s="179"/>
      <c r="AS30" s="179"/>
      <c r="AT30" s="179"/>
      <c r="AU30" s="179"/>
      <c r="AV30" s="179"/>
      <c r="AW30" s="179"/>
      <c r="AX30" s="64"/>
      <c r="AY30" s="207"/>
    </row>
    <row r="31" spans="1:51" ht="15.75" x14ac:dyDescent="0.25">
      <c r="A31" s="667"/>
      <c r="B31" s="711"/>
      <c r="C31" s="712" t="s">
        <v>492</v>
      </c>
      <c r="D31" s="673"/>
      <c r="E31" s="673"/>
      <c r="F31" s="673"/>
      <c r="G31" s="673"/>
      <c r="H31" s="673"/>
      <c r="I31" s="673"/>
      <c r="J31" s="674"/>
      <c r="K31" s="674"/>
      <c r="L31" s="675"/>
      <c r="N31" s="43"/>
      <c r="O31" s="74"/>
      <c r="P31" s="394" t="s">
        <v>270</v>
      </c>
      <c r="Q31" s="395"/>
      <c r="R31" s="395"/>
      <c r="S31" s="395"/>
      <c r="T31" s="395"/>
      <c r="U31" s="395"/>
      <c r="V31" s="395"/>
      <c r="W31" s="395"/>
      <c r="X31" s="64"/>
      <c r="Y31" s="207"/>
      <c r="AA31" s="43"/>
      <c r="AB31" s="74"/>
      <c r="AC31" s="364" t="s">
        <v>270</v>
      </c>
      <c r="AD31" s="142"/>
      <c r="AE31" s="142"/>
      <c r="AF31" s="142"/>
      <c r="AG31" s="142"/>
      <c r="AH31" s="142"/>
      <c r="AI31" s="142"/>
      <c r="AJ31" s="142"/>
      <c r="AK31" s="143"/>
      <c r="AL31" s="357"/>
      <c r="AN31" s="43"/>
      <c r="AO31" s="74"/>
      <c r="AP31" s="178" t="s">
        <v>69</v>
      </c>
      <c r="AQ31" s="179"/>
      <c r="AR31" s="179"/>
      <c r="AS31" s="179"/>
      <c r="AT31" s="179"/>
      <c r="AU31" s="179"/>
      <c r="AV31" s="179"/>
      <c r="AW31" s="179"/>
      <c r="AX31" s="64"/>
      <c r="AY31" s="207">
        <v>700000</v>
      </c>
    </row>
    <row r="32" spans="1:51" ht="15.75" x14ac:dyDescent="0.25">
      <c r="A32" s="667"/>
      <c r="B32" s="711"/>
      <c r="C32" s="683" t="s">
        <v>493</v>
      </c>
      <c r="D32" s="677"/>
      <c r="E32" s="670"/>
      <c r="F32" s="670"/>
      <c r="G32" s="670"/>
      <c r="H32" s="670"/>
      <c r="I32" s="670"/>
      <c r="J32" s="678"/>
      <c r="K32" s="678"/>
      <c r="L32" s="675"/>
      <c r="N32" s="43"/>
      <c r="O32" s="72"/>
      <c r="P32" s="394" t="s">
        <v>271</v>
      </c>
      <c r="Q32" s="395"/>
      <c r="R32" s="395"/>
      <c r="S32" s="395"/>
      <c r="T32" s="395"/>
      <c r="U32" s="395"/>
      <c r="V32" s="395"/>
      <c r="W32" s="395"/>
      <c r="X32" s="64"/>
      <c r="Y32" s="207"/>
      <c r="AA32" s="43"/>
      <c r="AB32" s="72"/>
      <c r="AC32" s="364" t="s">
        <v>271</v>
      </c>
      <c r="AD32" s="142"/>
      <c r="AE32" s="142"/>
      <c r="AF32" s="321"/>
      <c r="AG32" s="321"/>
      <c r="AH32" s="321"/>
      <c r="AI32" s="321"/>
      <c r="AJ32" s="321"/>
      <c r="AK32" s="64"/>
      <c r="AL32" s="207"/>
      <c r="AN32" s="43"/>
      <c r="AO32" s="72"/>
      <c r="AP32" s="178"/>
      <c r="AQ32" s="179"/>
      <c r="AR32" s="179"/>
      <c r="AS32" s="179"/>
      <c r="AT32" s="179"/>
      <c r="AU32" s="179"/>
      <c r="AV32" s="179"/>
      <c r="AW32" s="179"/>
      <c r="AX32" s="64"/>
      <c r="AY32" s="207"/>
    </row>
    <row r="33" spans="1:51" ht="15.75" x14ac:dyDescent="0.25">
      <c r="A33" s="667"/>
      <c r="B33" s="711"/>
      <c r="C33" s="683" t="s">
        <v>494</v>
      </c>
      <c r="D33" s="677"/>
      <c r="E33" s="670"/>
      <c r="F33" s="670"/>
      <c r="G33" s="670"/>
      <c r="H33" s="670"/>
      <c r="I33" s="670"/>
      <c r="J33" s="678"/>
      <c r="K33" s="678"/>
      <c r="L33" s="682"/>
      <c r="N33" s="43"/>
      <c r="O33" s="72"/>
      <c r="P33" s="394"/>
      <c r="Q33" s="395"/>
      <c r="R33" s="395"/>
      <c r="S33" s="395"/>
      <c r="T33" s="395"/>
      <c r="U33" s="395"/>
      <c r="V33" s="395"/>
      <c r="W33" s="395"/>
      <c r="X33" s="64"/>
      <c r="Y33" s="207"/>
      <c r="AA33" s="43"/>
      <c r="AB33" s="72"/>
      <c r="AC33" s="320"/>
      <c r="AD33" s="321"/>
      <c r="AE33" s="321"/>
      <c r="AF33" s="321"/>
      <c r="AG33" s="321"/>
      <c r="AH33" s="321"/>
      <c r="AI33" s="321"/>
      <c r="AJ33" s="321"/>
      <c r="AK33" s="64"/>
      <c r="AL33" s="207"/>
      <c r="AN33" s="43"/>
      <c r="AO33" s="72"/>
      <c r="AP33" s="178"/>
      <c r="AQ33" s="179"/>
      <c r="AR33" s="179"/>
      <c r="AS33" s="179"/>
      <c r="AT33" s="179"/>
      <c r="AU33" s="179"/>
      <c r="AV33" s="179"/>
      <c r="AW33" s="179"/>
      <c r="AX33" s="64"/>
      <c r="AY33" s="207"/>
    </row>
    <row r="34" spans="1:51" ht="15.75" x14ac:dyDescent="0.25">
      <c r="A34" s="667"/>
      <c r="B34" s="711"/>
      <c r="C34" s="686" t="s">
        <v>495</v>
      </c>
      <c r="D34" s="684"/>
      <c r="E34" s="685"/>
      <c r="F34" s="685"/>
      <c r="G34" s="685"/>
      <c r="H34" s="685"/>
      <c r="I34" s="685"/>
      <c r="J34" s="681"/>
      <c r="K34" s="681"/>
      <c r="L34" s="682"/>
      <c r="N34" s="43"/>
      <c r="O34" s="72"/>
      <c r="P34" s="394" t="s">
        <v>69</v>
      </c>
      <c r="Q34" s="395"/>
      <c r="R34" s="395"/>
      <c r="S34" s="395"/>
      <c r="T34" s="395"/>
      <c r="U34" s="395"/>
      <c r="V34" s="395"/>
      <c r="W34" s="395"/>
      <c r="X34" s="64"/>
      <c r="Y34" s="207">
        <v>645000</v>
      </c>
      <c r="AA34" s="43"/>
      <c r="AB34" s="72"/>
      <c r="AC34" s="320"/>
      <c r="AD34" s="321"/>
      <c r="AE34" s="321"/>
      <c r="AF34" s="321"/>
      <c r="AG34" s="321"/>
      <c r="AH34" s="321"/>
      <c r="AI34" s="321"/>
      <c r="AJ34" s="321"/>
      <c r="AK34" s="64"/>
      <c r="AL34" s="201"/>
      <c r="AN34" s="43"/>
      <c r="AO34" s="72"/>
      <c r="AP34" s="178"/>
      <c r="AQ34" s="179"/>
      <c r="AR34" s="179"/>
      <c r="AS34" s="179"/>
      <c r="AT34" s="179"/>
      <c r="AU34" s="179"/>
      <c r="AV34" s="179"/>
      <c r="AW34" s="179"/>
      <c r="AX34" s="64"/>
      <c r="AY34" s="201"/>
    </row>
    <row r="35" spans="1:51" ht="15.75" x14ac:dyDescent="0.25">
      <c r="A35" s="667"/>
      <c r="B35" s="711"/>
      <c r="C35" s="683" t="s">
        <v>496</v>
      </c>
      <c r="D35" s="684"/>
      <c r="E35" s="685"/>
      <c r="F35" s="685"/>
      <c r="G35" s="685"/>
      <c r="H35" s="685"/>
      <c r="I35" s="685"/>
      <c r="J35" s="681"/>
      <c r="K35" s="681"/>
      <c r="L35" s="682"/>
      <c r="N35" s="43"/>
      <c r="O35" s="72"/>
      <c r="P35" s="394"/>
      <c r="Q35" s="395"/>
      <c r="R35" s="395"/>
      <c r="S35" s="395"/>
      <c r="T35" s="395"/>
      <c r="U35" s="395"/>
      <c r="V35" s="395"/>
      <c r="W35" s="395"/>
      <c r="X35" s="64"/>
      <c r="Y35" s="207"/>
      <c r="AA35" s="43"/>
      <c r="AB35" s="72"/>
      <c r="AC35" s="364" t="s">
        <v>69</v>
      </c>
      <c r="AD35" s="142"/>
      <c r="AE35" s="142"/>
      <c r="AF35" s="142"/>
      <c r="AG35" s="142"/>
      <c r="AH35" s="142"/>
      <c r="AI35" s="142"/>
      <c r="AJ35" s="142"/>
      <c r="AK35" s="143"/>
      <c r="AL35" s="357">
        <v>645000</v>
      </c>
      <c r="AN35" s="43"/>
      <c r="AO35" s="72"/>
      <c r="AP35" s="178"/>
      <c r="AQ35" s="179"/>
      <c r="AR35" s="179"/>
      <c r="AS35" s="179"/>
      <c r="AT35" s="179"/>
      <c r="AU35" s="179"/>
      <c r="AV35" s="179"/>
      <c r="AW35" s="179"/>
      <c r="AX35" s="64"/>
      <c r="AY35" s="201"/>
    </row>
    <row r="36" spans="1:51" ht="15.75" x14ac:dyDescent="0.25">
      <c r="A36" s="667"/>
      <c r="B36" s="711"/>
      <c r="C36" s="683" t="s">
        <v>393</v>
      </c>
      <c r="D36" s="684"/>
      <c r="E36" s="685"/>
      <c r="F36" s="685"/>
      <c r="G36" s="685"/>
      <c r="H36" s="685"/>
      <c r="I36" s="685"/>
      <c r="J36" s="681"/>
      <c r="K36" s="681"/>
      <c r="L36" s="682"/>
      <c r="N36" s="43"/>
      <c r="O36" s="74"/>
      <c r="P36" s="75"/>
      <c r="Q36" s="76"/>
      <c r="R36" s="77"/>
      <c r="S36" s="77"/>
      <c r="T36" s="77"/>
      <c r="U36" s="77"/>
      <c r="V36" s="77"/>
      <c r="W36" s="77"/>
      <c r="X36" s="78"/>
      <c r="Y36" s="203"/>
      <c r="AA36" s="43"/>
      <c r="AB36" s="74"/>
      <c r="AC36" s="75"/>
      <c r="AD36" s="76"/>
      <c r="AE36" s="77"/>
      <c r="AF36" s="77"/>
      <c r="AG36" s="77"/>
      <c r="AH36" s="77"/>
      <c r="AI36" s="77"/>
      <c r="AJ36" s="77"/>
      <c r="AK36" s="78"/>
      <c r="AL36" s="203"/>
      <c r="AN36" s="43"/>
      <c r="AO36" s="74"/>
      <c r="AP36" s="75"/>
      <c r="AQ36" s="76"/>
      <c r="AR36" s="77"/>
      <c r="AS36" s="77"/>
      <c r="AT36" s="77"/>
      <c r="AU36" s="77"/>
      <c r="AV36" s="77"/>
      <c r="AW36" s="77"/>
      <c r="AX36" s="78"/>
      <c r="AY36" s="203"/>
    </row>
    <row r="37" spans="1:51" ht="15.75" x14ac:dyDescent="0.25">
      <c r="A37" s="667"/>
      <c r="B37" s="711"/>
      <c r="C37" s="683" t="s">
        <v>394</v>
      </c>
      <c r="D37" s="684"/>
      <c r="E37" s="685"/>
      <c r="F37" s="685"/>
      <c r="G37" s="685"/>
      <c r="H37" s="685"/>
      <c r="I37" s="685"/>
      <c r="J37" s="681"/>
      <c r="K37" s="681"/>
      <c r="L37" s="682"/>
      <c r="N37" s="43"/>
      <c r="O37" s="74"/>
      <c r="P37" s="75"/>
      <c r="Q37" s="76"/>
      <c r="R37" s="77"/>
      <c r="S37" s="77"/>
      <c r="T37" s="77"/>
      <c r="U37" s="77"/>
      <c r="V37" s="77"/>
      <c r="W37" s="77"/>
      <c r="X37" s="78"/>
      <c r="Y37" s="203"/>
      <c r="AA37" s="43"/>
      <c r="AB37" s="74"/>
      <c r="AC37" s="75"/>
      <c r="AD37" s="76"/>
      <c r="AE37" s="77"/>
      <c r="AF37" s="77"/>
      <c r="AG37" s="77"/>
      <c r="AH37" s="77"/>
      <c r="AI37" s="77"/>
      <c r="AJ37" s="77"/>
      <c r="AK37" s="78"/>
      <c r="AL37" s="203"/>
      <c r="AN37" s="43"/>
      <c r="AO37" s="74"/>
      <c r="AP37" s="75"/>
      <c r="AQ37" s="76"/>
      <c r="AR37" s="77"/>
      <c r="AS37" s="77"/>
      <c r="AT37" s="77"/>
      <c r="AU37" s="77"/>
      <c r="AV37" s="77"/>
      <c r="AW37" s="77"/>
      <c r="AX37" s="78"/>
      <c r="AY37" s="203"/>
    </row>
    <row r="38" spans="1:51" ht="15.75" x14ac:dyDescent="0.25">
      <c r="A38" s="667"/>
      <c r="B38" s="711"/>
      <c r="C38" s="683" t="s">
        <v>395</v>
      </c>
      <c r="D38" s="684"/>
      <c r="E38" s="685"/>
      <c r="F38" s="685"/>
      <c r="G38" s="685"/>
      <c r="H38" s="685"/>
      <c r="I38" s="685"/>
      <c r="J38" s="681"/>
      <c r="K38" s="681"/>
      <c r="L38" s="682"/>
      <c r="N38" s="43"/>
      <c r="O38" s="72"/>
      <c r="P38" s="75"/>
      <c r="Q38" s="76"/>
      <c r="R38" s="77"/>
      <c r="S38" s="77"/>
      <c r="T38" s="77"/>
      <c r="U38" s="77"/>
      <c r="V38" s="77"/>
      <c r="W38" s="77"/>
      <c r="X38" s="78"/>
      <c r="Y38" s="203"/>
      <c r="AA38" s="43"/>
      <c r="AB38" s="72"/>
      <c r="AC38" s="75"/>
      <c r="AD38" s="76"/>
      <c r="AE38" s="77"/>
      <c r="AF38" s="77"/>
      <c r="AG38" s="77"/>
      <c r="AH38" s="77"/>
      <c r="AI38" s="77"/>
      <c r="AJ38" s="77"/>
      <c r="AK38" s="78"/>
      <c r="AL38" s="203"/>
      <c r="AN38" s="43"/>
      <c r="AO38" s="72"/>
      <c r="AP38" s="75"/>
      <c r="AQ38" s="76"/>
      <c r="AR38" s="77"/>
      <c r="AS38" s="77"/>
      <c r="AT38" s="77"/>
      <c r="AU38" s="77"/>
      <c r="AV38" s="77"/>
      <c r="AW38" s="77"/>
      <c r="AX38" s="78"/>
      <c r="AY38" s="203"/>
    </row>
    <row r="39" spans="1:51" ht="15.75" x14ac:dyDescent="0.25">
      <c r="A39" s="667"/>
      <c r="B39" s="664"/>
      <c r="C39" s="683" t="s">
        <v>293</v>
      </c>
      <c r="D39" s="684"/>
      <c r="E39" s="685"/>
      <c r="F39" s="685"/>
      <c r="G39" s="685"/>
      <c r="H39" s="685"/>
      <c r="I39" s="685"/>
      <c r="J39" s="681"/>
      <c r="K39" s="681"/>
      <c r="L39" s="682"/>
      <c r="N39" s="43"/>
      <c r="O39" s="74"/>
      <c r="P39" s="80"/>
      <c r="Q39" s="81"/>
      <c r="R39" s="81"/>
      <c r="S39" s="81"/>
      <c r="T39" s="81"/>
      <c r="U39" s="81"/>
      <c r="V39" s="81"/>
      <c r="W39" s="81"/>
      <c r="X39" s="67"/>
      <c r="Y39" s="202"/>
      <c r="AA39" s="43"/>
      <c r="AB39" s="74"/>
      <c r="AC39" s="80"/>
      <c r="AD39" s="81"/>
      <c r="AE39" s="81"/>
      <c r="AF39" s="81"/>
      <c r="AG39" s="81"/>
      <c r="AH39" s="81"/>
      <c r="AI39" s="81"/>
      <c r="AJ39" s="81"/>
      <c r="AK39" s="67"/>
      <c r="AL39" s="202"/>
      <c r="AN39" s="43"/>
      <c r="AO39" s="74"/>
      <c r="AP39" s="80"/>
      <c r="AQ39" s="81"/>
      <c r="AR39" s="81"/>
      <c r="AS39" s="81"/>
      <c r="AT39" s="81"/>
      <c r="AU39" s="81"/>
      <c r="AV39" s="81"/>
      <c r="AW39" s="81"/>
      <c r="AX39" s="67"/>
      <c r="AY39" s="202"/>
    </row>
    <row r="40" spans="1:51" ht="15.75" x14ac:dyDescent="0.25">
      <c r="A40" s="667"/>
      <c r="B40" s="711"/>
      <c r="C40" s="683" t="s">
        <v>395</v>
      </c>
      <c r="D40" s="684"/>
      <c r="E40" s="685"/>
      <c r="F40" s="685"/>
      <c r="G40" s="685"/>
      <c r="H40" s="685"/>
      <c r="I40" s="685"/>
      <c r="J40" s="681"/>
      <c r="K40" s="681"/>
      <c r="L40" s="682"/>
      <c r="N40" s="43"/>
      <c r="O40" s="49"/>
      <c r="P40" s="394"/>
      <c r="Q40" s="395"/>
      <c r="R40" s="395"/>
      <c r="S40" s="395"/>
      <c r="T40" s="395"/>
      <c r="U40" s="395"/>
      <c r="V40" s="395"/>
      <c r="W40" s="395"/>
      <c r="X40" s="64"/>
      <c r="Y40" s="202"/>
      <c r="AA40" s="43"/>
      <c r="AB40" s="49"/>
      <c r="AC40" s="320"/>
      <c r="AD40" s="321"/>
      <c r="AE40" s="321"/>
      <c r="AF40" s="321"/>
      <c r="AG40" s="321"/>
      <c r="AH40" s="321"/>
      <c r="AI40" s="321"/>
      <c r="AJ40" s="321"/>
      <c r="AK40" s="64"/>
      <c r="AL40" s="202"/>
      <c r="AN40" s="43"/>
      <c r="AO40" s="49"/>
      <c r="AP40" s="178"/>
      <c r="AQ40" s="179"/>
      <c r="AR40" s="179"/>
      <c r="AS40" s="179"/>
      <c r="AT40" s="179"/>
      <c r="AU40" s="179"/>
      <c r="AV40" s="179"/>
      <c r="AW40" s="179"/>
      <c r="AX40" s="64"/>
      <c r="AY40" s="202"/>
    </row>
    <row r="41" spans="1:51" ht="15.75" x14ac:dyDescent="0.25">
      <c r="A41" s="612"/>
      <c r="B41" s="633"/>
      <c r="C41" s="640"/>
      <c r="D41" s="637"/>
      <c r="E41" s="638"/>
      <c r="F41" s="638"/>
      <c r="G41" s="638"/>
      <c r="H41" s="638"/>
      <c r="I41" s="638"/>
      <c r="J41" s="634"/>
      <c r="K41" s="634"/>
      <c r="L41" s="635"/>
      <c r="N41" s="43"/>
      <c r="O41" s="53"/>
      <c r="P41" s="394"/>
      <c r="Q41" s="395"/>
      <c r="R41" s="395"/>
      <c r="S41" s="395"/>
      <c r="T41" s="395"/>
      <c r="U41" s="395"/>
      <c r="V41" s="395"/>
      <c r="W41" s="395"/>
      <c r="X41" s="67"/>
      <c r="Y41" s="202"/>
      <c r="AA41" s="43"/>
      <c r="AB41" s="53"/>
      <c r="AC41" s="320"/>
      <c r="AD41" s="321"/>
      <c r="AE41" s="321"/>
      <c r="AF41" s="321"/>
      <c r="AG41" s="321"/>
      <c r="AH41" s="321"/>
      <c r="AI41" s="321"/>
      <c r="AJ41" s="321"/>
      <c r="AK41" s="67"/>
      <c r="AL41" s="202"/>
      <c r="AN41" s="43"/>
      <c r="AO41" s="53"/>
      <c r="AP41" s="178"/>
      <c r="AQ41" s="179"/>
      <c r="AR41" s="179"/>
      <c r="AS41" s="179"/>
      <c r="AT41" s="179"/>
      <c r="AU41" s="179"/>
      <c r="AV41" s="179"/>
      <c r="AW41" s="179"/>
      <c r="AX41" s="67"/>
      <c r="AY41" s="202"/>
    </row>
    <row r="42" spans="1:51" ht="15.75" x14ac:dyDescent="0.25">
      <c r="A42" s="612"/>
      <c r="B42" s="633"/>
      <c r="C42" s="636"/>
      <c r="D42" s="637"/>
      <c r="E42" s="638"/>
      <c r="F42" s="638"/>
      <c r="G42" s="638"/>
      <c r="H42" s="638"/>
      <c r="I42" s="638"/>
      <c r="J42" s="634"/>
      <c r="K42" s="634"/>
      <c r="L42" s="635"/>
      <c r="N42" s="43"/>
      <c r="O42" s="49"/>
      <c r="P42" s="392"/>
      <c r="Q42" s="393"/>
      <c r="R42" s="393"/>
      <c r="S42" s="393"/>
      <c r="T42" s="393"/>
      <c r="U42" s="393"/>
      <c r="V42" s="393"/>
      <c r="W42" s="393"/>
      <c r="X42" s="64"/>
      <c r="Y42" s="201"/>
      <c r="AA42" s="43"/>
      <c r="AB42" s="49"/>
      <c r="AC42" s="318"/>
      <c r="AD42" s="319"/>
      <c r="AE42" s="319"/>
      <c r="AF42" s="319"/>
      <c r="AG42" s="319"/>
      <c r="AH42" s="319"/>
      <c r="AI42" s="319"/>
      <c r="AJ42" s="319"/>
      <c r="AK42" s="64"/>
      <c r="AL42" s="201"/>
      <c r="AN42" s="43"/>
      <c r="AO42" s="49"/>
      <c r="AP42" s="176"/>
      <c r="AQ42" s="177"/>
      <c r="AR42" s="177"/>
      <c r="AS42" s="177"/>
      <c r="AT42" s="177"/>
      <c r="AU42" s="177"/>
      <c r="AV42" s="177"/>
      <c r="AW42" s="177"/>
      <c r="AX42" s="64"/>
      <c r="AY42" s="201"/>
    </row>
    <row r="43" spans="1:51" ht="16.5" thickBot="1" x14ac:dyDescent="0.3">
      <c r="A43" s="612"/>
      <c r="B43" s="633"/>
      <c r="C43" s="636"/>
      <c r="D43" s="637"/>
      <c r="E43" s="638"/>
      <c r="F43" s="638"/>
      <c r="G43" s="638"/>
      <c r="H43" s="638"/>
      <c r="I43" s="638"/>
      <c r="J43" s="634"/>
      <c r="K43" s="634"/>
      <c r="L43" s="635"/>
      <c r="N43" s="43"/>
      <c r="O43" s="49"/>
      <c r="P43" s="394"/>
      <c r="Q43" s="395"/>
      <c r="R43" s="395"/>
      <c r="S43" s="395"/>
      <c r="T43" s="395"/>
      <c r="U43" s="395"/>
      <c r="V43" s="395"/>
      <c r="W43" s="395"/>
      <c r="X43" s="64"/>
      <c r="Y43" s="201"/>
      <c r="AA43" s="43"/>
      <c r="AB43" s="49"/>
      <c r="AC43" s="320"/>
      <c r="AD43" s="321"/>
      <c r="AE43" s="321"/>
      <c r="AF43" s="321"/>
      <c r="AG43" s="321"/>
      <c r="AH43" s="321"/>
      <c r="AI43" s="321"/>
      <c r="AJ43" s="321"/>
      <c r="AK43" s="64"/>
      <c r="AL43" s="201"/>
      <c r="AN43" s="43"/>
      <c r="AO43" s="49"/>
      <c r="AP43" s="178"/>
      <c r="AQ43" s="179"/>
      <c r="AR43" s="179"/>
      <c r="AS43" s="179"/>
      <c r="AT43" s="179"/>
      <c r="AU43" s="179"/>
      <c r="AV43" s="179"/>
      <c r="AW43" s="179"/>
      <c r="AX43" s="64"/>
      <c r="AY43" s="201"/>
    </row>
    <row r="44" spans="1:51" ht="15.75" x14ac:dyDescent="0.25">
      <c r="A44" s="328" t="s">
        <v>43</v>
      </c>
      <c r="B44" s="329"/>
      <c r="C44" s="329"/>
      <c r="D44" s="329"/>
      <c r="E44" s="329"/>
      <c r="F44" s="329"/>
      <c r="G44" s="329"/>
      <c r="H44" s="329"/>
      <c r="I44" s="330" t="s">
        <v>4</v>
      </c>
      <c r="J44" s="331">
        <v>1</v>
      </c>
      <c r="K44" s="330" t="s">
        <v>5</v>
      </c>
      <c r="L44" s="332">
        <v>1</v>
      </c>
      <c r="N44" s="43"/>
      <c r="O44" s="65"/>
      <c r="P44" s="392"/>
      <c r="Q44" s="393"/>
      <c r="R44" s="393"/>
      <c r="S44" s="393"/>
      <c r="T44" s="393"/>
      <c r="U44" s="393"/>
      <c r="V44" s="393"/>
      <c r="W44" s="393"/>
      <c r="X44" s="64"/>
      <c r="Y44" s="201"/>
      <c r="AA44" s="43"/>
      <c r="AB44" s="65"/>
      <c r="AC44" s="318"/>
      <c r="AD44" s="319"/>
      <c r="AE44" s="319"/>
      <c r="AF44" s="319"/>
      <c r="AG44" s="319"/>
      <c r="AH44" s="319"/>
      <c r="AI44" s="319"/>
      <c r="AJ44" s="319"/>
      <c r="AK44" s="64"/>
      <c r="AL44" s="201"/>
      <c r="AN44" s="43"/>
      <c r="AO44" s="65"/>
      <c r="AP44" s="176"/>
      <c r="AQ44" s="177"/>
      <c r="AR44" s="177"/>
      <c r="AS44" s="177"/>
      <c r="AT44" s="177"/>
      <c r="AU44" s="177"/>
      <c r="AV44" s="177"/>
      <c r="AW44" s="177"/>
      <c r="AX44" s="64"/>
      <c r="AY44" s="201"/>
    </row>
    <row r="45" spans="1:51" ht="15.75" x14ac:dyDescent="0.25">
      <c r="A45" s="333" t="s">
        <v>6</v>
      </c>
      <c r="B45" s="334" t="s">
        <v>44</v>
      </c>
      <c r="C45" s="334"/>
      <c r="D45" s="334"/>
      <c r="E45" s="334"/>
      <c r="F45" s="335"/>
      <c r="G45" s="335"/>
      <c r="H45" s="336" t="s">
        <v>7</v>
      </c>
      <c r="I45" s="337" t="s">
        <v>8</v>
      </c>
      <c r="J45" s="338" t="s">
        <v>9</v>
      </c>
      <c r="K45" s="339" t="s">
        <v>10</v>
      </c>
      <c r="L45" s="1001">
        <v>3</v>
      </c>
      <c r="N45" s="43"/>
      <c r="O45" s="49"/>
      <c r="P45" s="392"/>
      <c r="Q45" s="393"/>
      <c r="R45" s="393"/>
      <c r="S45" s="393"/>
      <c r="T45" s="393"/>
      <c r="U45" s="393"/>
      <c r="V45" s="393"/>
      <c r="W45" s="393"/>
      <c r="X45" s="67"/>
      <c r="Y45" s="202"/>
      <c r="AA45" s="43"/>
      <c r="AB45" s="49"/>
      <c r="AC45" s="318"/>
      <c r="AD45" s="319"/>
      <c r="AE45" s="319"/>
      <c r="AF45" s="319"/>
      <c r="AG45" s="319"/>
      <c r="AH45" s="319"/>
      <c r="AI45" s="319"/>
      <c r="AJ45" s="319"/>
      <c r="AK45" s="67"/>
      <c r="AL45" s="202"/>
      <c r="AN45" s="43"/>
      <c r="AO45" s="49"/>
      <c r="AP45" s="176"/>
      <c r="AQ45" s="177"/>
      <c r="AR45" s="177"/>
      <c r="AS45" s="177"/>
      <c r="AT45" s="177"/>
      <c r="AU45" s="177"/>
      <c r="AV45" s="177"/>
      <c r="AW45" s="177"/>
      <c r="AX45" s="67"/>
      <c r="AY45" s="202"/>
    </row>
    <row r="46" spans="1:51" ht="15.75" x14ac:dyDescent="0.25">
      <c r="A46" s="146" t="s">
        <v>45</v>
      </c>
      <c r="B46" s="1003" t="s">
        <v>497</v>
      </c>
      <c r="C46" s="1004"/>
      <c r="D46" s="1004"/>
      <c r="E46" s="1004"/>
      <c r="F46" s="1004"/>
      <c r="G46" s="1005"/>
      <c r="H46" s="147"/>
      <c r="I46" s="148" t="s">
        <v>94</v>
      </c>
      <c r="J46" s="609" t="s">
        <v>397</v>
      </c>
      <c r="K46" s="340" t="s">
        <v>11</v>
      </c>
      <c r="L46" s="1002"/>
      <c r="N46" s="43"/>
      <c r="O46" s="71"/>
      <c r="P46" s="392"/>
      <c r="Q46" s="393"/>
      <c r="R46" s="393"/>
      <c r="S46" s="393"/>
      <c r="T46" s="393"/>
      <c r="U46" s="393"/>
      <c r="V46" s="393"/>
      <c r="W46" s="393"/>
      <c r="X46" s="67"/>
      <c r="Y46" s="202"/>
      <c r="AA46" s="43"/>
      <c r="AB46" s="71"/>
      <c r="AC46" s="318"/>
      <c r="AD46" s="319"/>
      <c r="AE46" s="319"/>
      <c r="AF46" s="319"/>
      <c r="AG46" s="319"/>
      <c r="AH46" s="319"/>
      <c r="AI46" s="319"/>
      <c r="AJ46" s="319"/>
      <c r="AK46" s="67"/>
      <c r="AL46" s="202"/>
      <c r="AN46" s="43"/>
      <c r="AO46" s="71"/>
      <c r="AP46" s="176"/>
      <c r="AQ46" s="177"/>
      <c r="AR46" s="177"/>
      <c r="AS46" s="177"/>
      <c r="AT46" s="177"/>
      <c r="AU46" s="177"/>
      <c r="AV46" s="177"/>
      <c r="AW46" s="177"/>
      <c r="AX46" s="67"/>
      <c r="AY46" s="202"/>
    </row>
    <row r="47" spans="1:51" ht="15.75" x14ac:dyDescent="0.25">
      <c r="A47" s="341" t="s">
        <v>12</v>
      </c>
      <c r="B47" s="337"/>
      <c r="C47" s="337"/>
      <c r="D47" s="334" t="s">
        <v>13</v>
      </c>
      <c r="E47" s="338" t="s">
        <v>14</v>
      </c>
      <c r="F47" s="342" t="s">
        <v>15</v>
      </c>
      <c r="G47" s="343"/>
      <c r="H47" s="344" t="s">
        <v>16</v>
      </c>
      <c r="I47" s="337"/>
      <c r="J47" s="345"/>
      <c r="K47" s="345" t="s">
        <v>17</v>
      </c>
      <c r="L47" s="346"/>
      <c r="N47" s="43"/>
      <c r="O47" s="49"/>
      <c r="P47" s="392"/>
      <c r="Q47" s="393"/>
      <c r="R47" s="393"/>
      <c r="S47" s="393"/>
      <c r="T47" s="393"/>
      <c r="U47" s="393"/>
      <c r="V47" s="393"/>
      <c r="W47" s="393"/>
      <c r="X47" s="67"/>
      <c r="Y47" s="202"/>
      <c r="AA47" s="43"/>
      <c r="AB47" s="49"/>
      <c r="AC47" s="318"/>
      <c r="AD47" s="319"/>
      <c r="AE47" s="319"/>
      <c r="AF47" s="319"/>
      <c r="AG47" s="319"/>
      <c r="AH47" s="319"/>
      <c r="AI47" s="319"/>
      <c r="AJ47" s="319"/>
      <c r="AK47" s="67"/>
      <c r="AL47" s="202"/>
      <c r="AN47" s="43"/>
      <c r="AO47" s="49"/>
      <c r="AP47" s="176"/>
      <c r="AQ47" s="177"/>
      <c r="AR47" s="177"/>
      <c r="AS47" s="177"/>
      <c r="AT47" s="177"/>
      <c r="AU47" s="177"/>
      <c r="AV47" s="177"/>
      <c r="AW47" s="177"/>
      <c r="AX47" s="67"/>
      <c r="AY47" s="202"/>
    </row>
    <row r="48" spans="1:51" ht="16.5" thickBot="1" x14ac:dyDescent="0.3">
      <c r="A48" s="1006" t="s">
        <v>352</v>
      </c>
      <c r="B48" s="1007"/>
      <c r="C48" s="1008"/>
      <c r="D48" s="149" t="s">
        <v>18</v>
      </c>
      <c r="E48" s="347" t="s">
        <v>353</v>
      </c>
      <c r="F48" s="1009">
        <v>44804</v>
      </c>
      <c r="G48" s="1016"/>
      <c r="H48" s="347"/>
      <c r="I48" s="348"/>
      <c r="J48" s="1011">
        <v>870000070119</v>
      </c>
      <c r="K48" s="1017"/>
      <c r="L48" s="1018"/>
      <c r="N48" s="43"/>
      <c r="O48" s="71"/>
      <c r="P48" s="392"/>
      <c r="Q48" s="393"/>
      <c r="R48" s="393"/>
      <c r="S48" s="393"/>
      <c r="T48" s="393"/>
      <c r="U48" s="393"/>
      <c r="V48" s="393"/>
      <c r="W48" s="393"/>
      <c r="X48" s="67"/>
      <c r="Y48" s="202"/>
      <c r="AA48" s="43"/>
      <c r="AB48" s="71"/>
      <c r="AC48" s="318"/>
      <c r="AD48" s="319"/>
      <c r="AE48" s="319"/>
      <c r="AF48" s="319"/>
      <c r="AG48" s="319"/>
      <c r="AH48" s="319"/>
      <c r="AI48" s="319"/>
      <c r="AJ48" s="319"/>
      <c r="AK48" s="67"/>
      <c r="AL48" s="202"/>
      <c r="AN48" s="43"/>
      <c r="AO48" s="71"/>
      <c r="AP48" s="176"/>
      <c r="AQ48" s="177"/>
      <c r="AR48" s="177"/>
      <c r="AS48" s="177"/>
      <c r="AT48" s="177"/>
      <c r="AU48" s="177"/>
      <c r="AV48" s="177"/>
      <c r="AW48" s="177"/>
      <c r="AX48" s="67"/>
      <c r="AY48" s="202"/>
    </row>
    <row r="49" spans="1:52" ht="16.5" thickBot="1" x14ac:dyDescent="0.3">
      <c r="A49" s="349" t="s">
        <v>19</v>
      </c>
      <c r="B49" s="350" t="s">
        <v>20</v>
      </c>
      <c r="C49" s="350" t="s">
        <v>21</v>
      </c>
      <c r="D49" s="351"/>
      <c r="E49" s="351"/>
      <c r="F49" s="351"/>
      <c r="G49" s="351"/>
      <c r="H49" s="351"/>
      <c r="I49" s="351"/>
      <c r="J49" s="351"/>
      <c r="K49" s="351"/>
      <c r="L49" s="352"/>
      <c r="N49" s="43"/>
      <c r="O49" s="71"/>
      <c r="P49" s="394"/>
      <c r="Q49" s="395"/>
      <c r="R49" s="395"/>
      <c r="S49" s="395"/>
      <c r="T49" s="395"/>
      <c r="U49" s="395"/>
      <c r="V49" s="395"/>
      <c r="W49" s="395"/>
      <c r="X49" s="67"/>
      <c r="Y49" s="202"/>
      <c r="AA49" s="43"/>
      <c r="AB49" s="71"/>
      <c r="AC49" s="320"/>
      <c r="AD49" s="321"/>
      <c r="AE49" s="321"/>
      <c r="AF49" s="321"/>
      <c r="AG49" s="321"/>
      <c r="AH49" s="321"/>
      <c r="AI49" s="321"/>
      <c r="AJ49" s="321"/>
      <c r="AK49" s="67"/>
      <c r="AL49" s="202"/>
      <c r="AN49" s="43"/>
      <c r="AO49" s="71"/>
      <c r="AP49" s="178"/>
      <c r="AQ49" s="179"/>
      <c r="AR49" s="179"/>
      <c r="AS49" s="179"/>
      <c r="AT49" s="179"/>
      <c r="AU49" s="179"/>
      <c r="AV49" s="179"/>
      <c r="AW49" s="179"/>
      <c r="AX49" s="67"/>
      <c r="AY49" s="202"/>
    </row>
    <row r="50" spans="1:52" ht="15.75" x14ac:dyDescent="0.25">
      <c r="A50" s="150"/>
      <c r="B50" s="610"/>
      <c r="C50" s="611"/>
      <c r="D50" s="152"/>
      <c r="E50" s="152"/>
      <c r="F50" s="152"/>
      <c r="G50" s="152"/>
      <c r="H50" s="152"/>
      <c r="I50" s="152"/>
      <c r="J50" s="153"/>
      <c r="K50" s="153"/>
      <c r="L50" s="154"/>
      <c r="N50" s="43"/>
      <c r="O50" s="82"/>
      <c r="P50" s="392"/>
      <c r="Q50" s="393"/>
      <c r="R50" s="393"/>
      <c r="S50" s="393"/>
      <c r="T50" s="393"/>
      <c r="U50" s="393"/>
      <c r="V50" s="393"/>
      <c r="W50" s="393"/>
      <c r="X50" s="64"/>
      <c r="Y50" s="201"/>
      <c r="AA50" s="43"/>
      <c r="AB50" s="82"/>
      <c r="AC50" s="318"/>
      <c r="AD50" s="319"/>
      <c r="AE50" s="319"/>
      <c r="AF50" s="319"/>
      <c r="AG50" s="319"/>
      <c r="AH50" s="319"/>
      <c r="AI50" s="319"/>
      <c r="AJ50" s="319"/>
      <c r="AK50" s="64"/>
      <c r="AL50" s="201"/>
      <c r="AN50" s="43"/>
      <c r="AO50" s="82"/>
      <c r="AP50" s="176"/>
      <c r="AQ50" s="177"/>
      <c r="AR50" s="177"/>
      <c r="AS50" s="177"/>
      <c r="AT50" s="177"/>
      <c r="AU50" s="177"/>
      <c r="AV50" s="177"/>
      <c r="AW50" s="177"/>
      <c r="AX50" s="64"/>
      <c r="AY50" s="201"/>
    </row>
    <row r="51" spans="1:52" ht="15.75" x14ac:dyDescent="0.25">
      <c r="A51" s="612" t="s">
        <v>241</v>
      </c>
      <c r="B51" s="639"/>
      <c r="C51" s="642" t="s">
        <v>398</v>
      </c>
      <c r="D51" s="615"/>
      <c r="E51" s="616"/>
      <c r="F51" s="616"/>
      <c r="G51" s="616"/>
      <c r="H51" s="616"/>
      <c r="I51" s="616"/>
      <c r="J51" s="616"/>
      <c r="K51" s="616"/>
      <c r="L51" s="617"/>
      <c r="M51" s="3" t="s">
        <v>543</v>
      </c>
      <c r="N51" s="43"/>
      <c r="O51" s="82"/>
      <c r="P51" s="394"/>
      <c r="Q51" s="395"/>
      <c r="R51" s="395"/>
      <c r="S51" s="395"/>
      <c r="T51" s="395"/>
      <c r="U51" s="395"/>
      <c r="V51" s="395"/>
      <c r="W51" s="395"/>
      <c r="X51" s="64"/>
      <c r="Y51" s="201"/>
      <c r="AA51" s="43"/>
      <c r="AB51" s="82"/>
      <c r="AC51" s="320"/>
      <c r="AD51" s="321"/>
      <c r="AE51" s="321"/>
      <c r="AF51" s="321"/>
      <c r="AG51" s="321"/>
      <c r="AH51" s="321"/>
      <c r="AI51" s="321"/>
      <c r="AJ51" s="321"/>
      <c r="AK51" s="64"/>
      <c r="AL51" s="201"/>
      <c r="AN51" s="43"/>
      <c r="AO51" s="82"/>
      <c r="AP51" s="178"/>
      <c r="AQ51" s="179"/>
      <c r="AR51" s="179"/>
      <c r="AS51" s="179"/>
      <c r="AT51" s="179"/>
      <c r="AU51" s="179"/>
      <c r="AV51" s="179"/>
      <c r="AW51" s="179"/>
      <c r="AX51" s="64"/>
      <c r="AY51" s="201"/>
    </row>
    <row r="52" spans="1:52" ht="15.75" x14ac:dyDescent="0.25">
      <c r="A52" s="612"/>
      <c r="B52" s="633"/>
      <c r="C52" s="619" t="s">
        <v>399</v>
      </c>
      <c r="D52" s="620"/>
      <c r="E52" s="620"/>
      <c r="F52" s="621"/>
      <c r="G52" s="621"/>
      <c r="H52" s="621"/>
      <c r="I52" s="621"/>
      <c r="J52" s="616"/>
      <c r="K52" s="616"/>
      <c r="L52" s="617"/>
      <c r="N52" s="43"/>
      <c r="O52" s="82"/>
      <c r="P52" s="392"/>
      <c r="Q52" s="393"/>
      <c r="R52" s="393"/>
      <c r="S52" s="393"/>
      <c r="T52" s="393"/>
      <c r="U52" s="393"/>
      <c r="V52" s="393"/>
      <c r="W52" s="393"/>
      <c r="X52" s="64"/>
      <c r="Y52" s="201"/>
      <c r="AA52" s="43"/>
      <c r="AB52" s="82"/>
      <c r="AC52" s="318"/>
      <c r="AD52" s="319"/>
      <c r="AE52" s="319"/>
      <c r="AF52" s="319"/>
      <c r="AG52" s="319"/>
      <c r="AH52" s="319"/>
      <c r="AI52" s="319"/>
      <c r="AJ52" s="319"/>
      <c r="AK52" s="64"/>
      <c r="AL52" s="201"/>
      <c r="AN52" s="43"/>
      <c r="AO52" s="82"/>
      <c r="AP52" s="176"/>
      <c r="AQ52" s="177"/>
      <c r="AR52" s="177"/>
      <c r="AS52" s="177"/>
      <c r="AT52" s="177"/>
      <c r="AU52" s="177"/>
      <c r="AV52" s="177"/>
      <c r="AW52" s="177"/>
      <c r="AX52" s="64"/>
      <c r="AY52" s="201"/>
    </row>
    <row r="53" spans="1:52" ht="15.75" x14ac:dyDescent="0.25">
      <c r="A53" s="612"/>
      <c r="B53" s="633"/>
      <c r="C53" s="622" t="s">
        <v>498</v>
      </c>
      <c r="D53" s="616"/>
      <c r="E53" s="616"/>
      <c r="F53" s="621"/>
      <c r="G53" s="621"/>
      <c r="H53" s="621"/>
      <c r="I53" s="621"/>
      <c r="J53" s="616"/>
      <c r="K53" s="616"/>
      <c r="L53" s="617"/>
      <c r="N53" s="43"/>
      <c r="O53" s="82"/>
      <c r="P53" s="398"/>
      <c r="Q53" s="399"/>
      <c r="R53" s="399"/>
      <c r="S53" s="399"/>
      <c r="T53" s="399"/>
      <c r="U53" s="399"/>
      <c r="V53" s="399"/>
      <c r="W53" s="399"/>
      <c r="X53" s="67"/>
      <c r="Y53" s="202"/>
      <c r="AA53" s="43"/>
      <c r="AB53" s="82"/>
      <c r="AC53" s="322"/>
      <c r="AD53" s="323"/>
      <c r="AE53" s="323"/>
      <c r="AF53" s="323"/>
      <c r="AG53" s="323"/>
      <c r="AH53" s="323"/>
      <c r="AI53" s="323"/>
      <c r="AJ53" s="323"/>
      <c r="AK53" s="67"/>
      <c r="AL53" s="202"/>
      <c r="AN53" s="43"/>
      <c r="AO53" s="82"/>
      <c r="AP53" s="180"/>
      <c r="AQ53" s="181"/>
      <c r="AR53" s="181"/>
      <c r="AS53" s="181"/>
      <c r="AT53" s="181"/>
      <c r="AU53" s="181"/>
      <c r="AV53" s="181"/>
      <c r="AW53" s="181"/>
      <c r="AX53" s="67"/>
      <c r="AY53" s="202"/>
    </row>
    <row r="54" spans="1:52" ht="15.75" x14ac:dyDescent="0.25">
      <c r="A54" s="612"/>
      <c r="B54" s="639"/>
      <c r="C54" s="623" t="s">
        <v>230</v>
      </c>
      <c r="D54" s="624"/>
      <c r="E54" s="616"/>
      <c r="F54" s="621"/>
      <c r="G54" s="621"/>
      <c r="H54" s="621"/>
      <c r="I54" s="621"/>
      <c r="J54" s="616"/>
      <c r="K54" s="616"/>
      <c r="L54" s="617"/>
      <c r="N54" s="43"/>
      <c r="O54" s="82"/>
      <c r="P54" s="396"/>
      <c r="Q54" s="397"/>
      <c r="R54" s="397"/>
      <c r="S54" s="397"/>
      <c r="T54" s="397"/>
      <c r="U54" s="397"/>
      <c r="V54" s="397"/>
      <c r="W54" s="397"/>
      <c r="X54" s="83"/>
      <c r="Y54" s="204"/>
      <c r="AA54" s="43"/>
      <c r="AB54" s="82"/>
      <c r="AC54" s="324"/>
      <c r="AD54" s="325"/>
      <c r="AE54" s="325"/>
      <c r="AF54" s="325"/>
      <c r="AG54" s="325"/>
      <c r="AH54" s="325"/>
      <c r="AI54" s="325"/>
      <c r="AJ54" s="325"/>
      <c r="AK54" s="83"/>
      <c r="AL54" s="204"/>
      <c r="AN54" s="43"/>
      <c r="AO54" s="82"/>
      <c r="AP54" s="182"/>
      <c r="AQ54" s="183"/>
      <c r="AR54" s="183"/>
      <c r="AS54" s="183"/>
      <c r="AT54" s="183"/>
      <c r="AU54" s="183"/>
      <c r="AV54" s="183"/>
      <c r="AW54" s="183"/>
      <c r="AX54" s="83"/>
      <c r="AY54" s="204"/>
    </row>
    <row r="55" spans="1:52" ht="16.5" thickBot="1" x14ac:dyDescent="0.3">
      <c r="A55" s="612"/>
      <c r="B55" s="633"/>
      <c r="C55" s="622"/>
      <c r="D55" s="704"/>
      <c r="E55" s="704"/>
      <c r="F55" s="616"/>
      <c r="G55" s="616"/>
      <c r="H55" s="616"/>
      <c r="I55" s="616"/>
      <c r="J55" s="616"/>
      <c r="K55" s="616"/>
      <c r="L55" s="617"/>
      <c r="N55" s="43"/>
      <c r="O55" s="82"/>
      <c r="P55" s="85"/>
      <c r="Q55" s="86"/>
      <c r="R55" s="86"/>
      <c r="S55" s="86"/>
      <c r="T55" s="87"/>
      <c r="U55" s="87"/>
      <c r="V55" s="87"/>
      <c r="W55" s="87"/>
      <c r="X55" s="87"/>
      <c r="Y55" s="88"/>
      <c r="AA55" s="43"/>
      <c r="AB55" s="82"/>
      <c r="AC55" s="85"/>
      <c r="AD55" s="86"/>
      <c r="AE55" s="86"/>
      <c r="AF55" s="86"/>
      <c r="AG55" s="87"/>
      <c r="AH55" s="87"/>
      <c r="AI55" s="87"/>
      <c r="AJ55" s="87"/>
      <c r="AK55" s="87"/>
      <c r="AL55" s="88"/>
      <c r="AN55" s="43"/>
      <c r="AO55" s="82"/>
      <c r="AP55" s="85"/>
      <c r="AQ55" s="86"/>
      <c r="AR55" s="86"/>
      <c r="AS55" s="86"/>
      <c r="AT55" s="87"/>
      <c r="AU55" s="87"/>
      <c r="AV55" s="87"/>
      <c r="AW55" s="87"/>
      <c r="AX55" s="87"/>
      <c r="AY55" s="88"/>
    </row>
    <row r="56" spans="1:52" ht="16.5" thickBot="1" x14ac:dyDescent="0.3">
      <c r="A56" s="612"/>
      <c r="B56" s="633">
        <v>1</v>
      </c>
      <c r="C56" s="628" t="s">
        <v>401</v>
      </c>
      <c r="D56" s="621"/>
      <c r="E56" s="621"/>
      <c r="F56" s="621"/>
      <c r="G56" s="621"/>
      <c r="H56" s="621"/>
      <c r="I56" s="621"/>
      <c r="J56" s="616"/>
      <c r="K56" s="616"/>
      <c r="L56" s="617"/>
      <c r="N56" s="43"/>
      <c r="O56" s="82"/>
      <c r="P56" s="89"/>
      <c r="Q56" s="389"/>
      <c r="R56" s="389"/>
      <c r="S56" s="389"/>
      <c r="T56" s="390"/>
      <c r="U56" s="390"/>
      <c r="V56" s="932" t="s">
        <v>32</v>
      </c>
      <c r="W56" s="932"/>
      <c r="X56" s="1025">
        <f>SUM(Y16:Y54)</f>
        <v>4500000</v>
      </c>
      <c r="Y56" s="1026"/>
      <c r="AA56" s="43"/>
      <c r="AB56" s="82"/>
      <c r="AC56" s="89"/>
      <c r="AD56" s="303"/>
      <c r="AE56" s="303"/>
      <c r="AF56" s="303"/>
      <c r="AG56" s="316"/>
      <c r="AH56" s="316"/>
      <c r="AI56" s="932" t="s">
        <v>32</v>
      </c>
      <c r="AJ56" s="932"/>
      <c r="AK56" s="933">
        <f>SUM(AL16:AL54)</f>
        <v>7500000</v>
      </c>
      <c r="AL56" s="934"/>
      <c r="AN56" s="43"/>
      <c r="AO56" s="82"/>
      <c r="AP56" s="89"/>
      <c r="AQ56" s="173"/>
      <c r="AR56" s="173"/>
      <c r="AS56" s="173"/>
      <c r="AT56" s="174"/>
      <c r="AU56" s="174"/>
      <c r="AV56" s="932" t="s">
        <v>32</v>
      </c>
      <c r="AW56" s="932"/>
      <c r="AX56" s="933">
        <f>SUM(AY16:AY54)</f>
        <v>7500000</v>
      </c>
      <c r="AY56" s="934"/>
    </row>
    <row r="57" spans="1:52" ht="15.75" x14ac:dyDescent="0.25">
      <c r="A57" s="612"/>
      <c r="B57" s="633"/>
      <c r="C57" s="625" t="s">
        <v>499</v>
      </c>
      <c r="D57" s="616"/>
      <c r="E57" s="616"/>
      <c r="F57" s="616"/>
      <c r="G57" s="616"/>
      <c r="H57" s="616"/>
      <c r="I57" s="616"/>
      <c r="J57" s="616"/>
      <c r="K57" s="616"/>
      <c r="L57" s="617"/>
      <c r="N57" s="43"/>
      <c r="O57" s="82"/>
      <c r="P57" s="935"/>
      <c r="Q57" s="936"/>
      <c r="R57" s="936"/>
      <c r="S57" s="936"/>
      <c r="T57" s="936"/>
      <c r="U57" s="936"/>
      <c r="V57" s="936"/>
      <c r="W57" s="936"/>
      <c r="X57" s="936"/>
      <c r="Y57" s="937"/>
      <c r="AA57" s="43"/>
      <c r="AB57" s="82"/>
      <c r="AC57" s="935"/>
      <c r="AD57" s="936"/>
      <c r="AE57" s="936"/>
      <c r="AF57" s="936"/>
      <c r="AG57" s="936"/>
      <c r="AH57" s="936"/>
      <c r="AI57" s="936"/>
      <c r="AJ57" s="936"/>
      <c r="AK57" s="936"/>
      <c r="AL57" s="937"/>
      <c r="AN57" s="43"/>
      <c r="AO57" s="82"/>
      <c r="AP57" s="935"/>
      <c r="AQ57" s="936"/>
      <c r="AR57" s="936"/>
      <c r="AS57" s="936"/>
      <c r="AT57" s="936"/>
      <c r="AU57" s="936"/>
      <c r="AV57" s="936"/>
      <c r="AW57" s="936"/>
      <c r="AX57" s="936"/>
      <c r="AY57" s="937"/>
    </row>
    <row r="58" spans="1:52" ht="16.5" thickBot="1" x14ac:dyDescent="0.3">
      <c r="A58" s="612"/>
      <c r="B58" s="639"/>
      <c r="C58" s="625" t="s">
        <v>500</v>
      </c>
      <c r="D58" s="616"/>
      <c r="E58" s="616"/>
      <c r="F58" s="616"/>
      <c r="G58" s="616"/>
      <c r="H58" s="616"/>
      <c r="I58" s="616"/>
      <c r="J58" s="616"/>
      <c r="K58" s="616"/>
      <c r="L58" s="617"/>
      <c r="N58" s="47"/>
      <c r="O58" s="90"/>
      <c r="P58" s="938" t="s">
        <v>93</v>
      </c>
      <c r="Q58" s="939"/>
      <c r="R58" s="939"/>
      <c r="S58" s="939"/>
      <c r="T58" s="939"/>
      <c r="U58" s="939"/>
      <c r="V58" s="939"/>
      <c r="W58" s="939"/>
      <c r="X58" s="939"/>
      <c r="Y58" s="940"/>
      <c r="AA58" s="47"/>
      <c r="AB58" s="90"/>
      <c r="AC58" s="938" t="s">
        <v>107</v>
      </c>
      <c r="AD58" s="939"/>
      <c r="AE58" s="939"/>
      <c r="AF58" s="939"/>
      <c r="AG58" s="939"/>
      <c r="AH58" s="939"/>
      <c r="AI58" s="939"/>
      <c r="AJ58" s="939"/>
      <c r="AK58" s="939"/>
      <c r="AL58" s="940"/>
      <c r="AN58" s="47"/>
      <c r="AO58" s="90"/>
      <c r="AP58" s="938" t="s">
        <v>107</v>
      </c>
      <c r="AQ58" s="939"/>
      <c r="AR58" s="939"/>
      <c r="AS58" s="939"/>
      <c r="AT58" s="939"/>
      <c r="AU58" s="939"/>
      <c r="AV58" s="939"/>
      <c r="AW58" s="939"/>
      <c r="AX58" s="939"/>
      <c r="AY58" s="940"/>
    </row>
    <row r="59" spans="1:52" ht="15.75" x14ac:dyDescent="0.25">
      <c r="A59" s="612"/>
      <c r="B59" s="633"/>
      <c r="C59" s="625" t="s">
        <v>544</v>
      </c>
      <c r="D59" s="616"/>
      <c r="E59" s="616"/>
      <c r="F59" s="616"/>
      <c r="G59" s="616"/>
      <c r="H59" s="616"/>
      <c r="I59" s="616"/>
      <c r="J59" s="616"/>
      <c r="K59" s="616"/>
      <c r="L59" s="617"/>
    </row>
    <row r="60" spans="1:52" ht="15.75" x14ac:dyDescent="0.25">
      <c r="A60" s="612"/>
      <c r="B60" s="633"/>
      <c r="C60" s="625" t="s">
        <v>404</v>
      </c>
      <c r="D60" s="616"/>
      <c r="E60" s="616"/>
      <c r="F60" s="616"/>
      <c r="G60" s="616"/>
      <c r="H60" s="616"/>
      <c r="I60" s="616"/>
      <c r="J60" s="616"/>
      <c r="K60" s="616"/>
      <c r="L60" s="617"/>
      <c r="AA60" s="375" t="s">
        <v>239</v>
      </c>
    </row>
    <row r="61" spans="1:52" ht="15.75" x14ac:dyDescent="0.25">
      <c r="A61" s="612"/>
      <c r="B61" s="633"/>
      <c r="C61" s="625" t="s">
        <v>405</v>
      </c>
      <c r="D61" s="616"/>
      <c r="E61" s="616"/>
      <c r="F61" s="616"/>
      <c r="G61" s="616"/>
      <c r="H61" s="616"/>
      <c r="I61" s="616"/>
      <c r="J61" s="616"/>
      <c r="K61" s="616"/>
      <c r="L61" s="617"/>
      <c r="AA61" s="375"/>
      <c r="AN61" s="1"/>
    </row>
    <row r="62" spans="1:52" ht="15.75" x14ac:dyDescent="0.25">
      <c r="A62" s="612"/>
      <c r="B62" s="633"/>
      <c r="C62" s="625" t="s">
        <v>406</v>
      </c>
      <c r="D62" s="616"/>
      <c r="E62" s="616"/>
      <c r="F62" s="616"/>
      <c r="G62" s="616"/>
      <c r="H62" s="616"/>
      <c r="I62" s="616"/>
      <c r="J62" s="616"/>
      <c r="K62" s="616"/>
      <c r="L62" s="617"/>
      <c r="AN62" s="1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/>
      <c r="AY62" s="109"/>
      <c r="AZ62" s="48"/>
    </row>
    <row r="63" spans="1:52" ht="15.75" x14ac:dyDescent="0.25">
      <c r="A63" s="612"/>
      <c r="B63" s="633"/>
      <c r="C63" s="623" t="s">
        <v>407</v>
      </c>
      <c r="D63" s="621"/>
      <c r="E63" s="621"/>
      <c r="F63" s="616"/>
      <c r="G63" s="616"/>
      <c r="H63" s="616"/>
      <c r="I63" s="616"/>
      <c r="J63" s="616"/>
      <c r="K63" s="616"/>
      <c r="L63" s="617"/>
      <c r="AN63" s="1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9"/>
      <c r="AZ63" s="48"/>
    </row>
    <row r="64" spans="1:52" ht="15.75" x14ac:dyDescent="0.25">
      <c r="A64" s="612"/>
      <c r="B64" s="633"/>
      <c r="C64" s="625"/>
      <c r="D64" s="616"/>
      <c r="E64" s="616"/>
      <c r="F64" s="616"/>
      <c r="G64" s="616"/>
      <c r="H64" s="616"/>
      <c r="I64" s="616"/>
      <c r="J64" s="616"/>
      <c r="K64" s="616"/>
      <c r="L64" s="617"/>
    </row>
    <row r="65" spans="1:12" ht="15.75" x14ac:dyDescent="0.25">
      <c r="A65" s="612"/>
      <c r="B65" s="705">
        <v>2</v>
      </c>
      <c r="C65" s="628" t="s">
        <v>501</v>
      </c>
      <c r="D65" s="621"/>
      <c r="E65" s="621"/>
      <c r="F65" s="616"/>
      <c r="G65" s="616"/>
      <c r="H65" s="616"/>
      <c r="I65" s="616"/>
      <c r="J65" s="616"/>
      <c r="K65" s="616"/>
      <c r="L65" s="617"/>
    </row>
    <row r="66" spans="1:12" ht="15.75" x14ac:dyDescent="0.25">
      <c r="A66" s="612"/>
      <c r="B66" s="633"/>
      <c r="C66" s="625" t="s">
        <v>502</v>
      </c>
      <c r="D66" s="616"/>
      <c r="E66" s="616"/>
      <c r="F66" s="616"/>
      <c r="G66" s="616"/>
      <c r="H66" s="616"/>
      <c r="I66" s="616"/>
      <c r="J66" s="616"/>
      <c r="K66" s="616"/>
      <c r="L66" s="617"/>
    </row>
    <row r="67" spans="1:12" ht="15.75" x14ac:dyDescent="0.25">
      <c r="A67" s="612"/>
      <c r="B67" s="633"/>
      <c r="C67" s="625" t="s">
        <v>503</v>
      </c>
      <c r="D67" s="616"/>
      <c r="E67" s="616"/>
      <c r="F67" s="616"/>
      <c r="G67" s="616"/>
      <c r="H67" s="616"/>
      <c r="I67" s="616"/>
      <c r="J67" s="616"/>
      <c r="K67" s="616"/>
      <c r="L67" s="617"/>
    </row>
    <row r="68" spans="1:12" ht="15.75" x14ac:dyDescent="0.25">
      <c r="A68" s="612"/>
      <c r="B68" s="633"/>
      <c r="C68" s="625" t="s">
        <v>504</v>
      </c>
      <c r="D68" s="616"/>
      <c r="E68" s="616"/>
      <c r="F68" s="616"/>
      <c r="G68" s="616"/>
      <c r="H68" s="616"/>
      <c r="I68" s="616"/>
      <c r="J68" s="616"/>
      <c r="K68" s="616"/>
      <c r="L68" s="617"/>
    </row>
    <row r="69" spans="1:12" ht="15.75" x14ac:dyDescent="0.25">
      <c r="A69" s="612"/>
      <c r="B69" s="633"/>
      <c r="C69" s="625" t="s">
        <v>505</v>
      </c>
      <c r="D69" s="616"/>
      <c r="E69" s="616"/>
      <c r="F69" s="616"/>
      <c r="G69" s="616"/>
      <c r="H69" s="616"/>
      <c r="I69" s="616"/>
      <c r="J69" s="616"/>
      <c r="K69" s="616"/>
      <c r="L69" s="617"/>
    </row>
    <row r="70" spans="1:12" ht="15.75" x14ac:dyDescent="0.25">
      <c r="A70" s="612"/>
      <c r="B70" s="633"/>
      <c r="C70" s="625" t="s">
        <v>506</v>
      </c>
      <c r="D70" s="616"/>
      <c r="E70" s="616"/>
      <c r="F70" s="616"/>
      <c r="G70" s="616"/>
      <c r="H70" s="616"/>
      <c r="I70" s="616"/>
      <c r="J70" s="616"/>
      <c r="K70" s="616"/>
      <c r="L70" s="617"/>
    </row>
    <row r="71" spans="1:12" ht="15.75" x14ac:dyDescent="0.25">
      <c r="A71" s="612"/>
      <c r="B71" s="633"/>
      <c r="C71" s="625" t="s">
        <v>507</v>
      </c>
      <c r="D71" s="616"/>
      <c r="E71" s="616"/>
      <c r="F71" s="616"/>
      <c r="G71" s="616"/>
      <c r="H71" s="616"/>
      <c r="I71" s="616"/>
      <c r="J71" s="616"/>
      <c r="K71" s="616"/>
      <c r="L71" s="617"/>
    </row>
    <row r="72" spans="1:12" ht="15.75" x14ac:dyDescent="0.25">
      <c r="A72" s="612"/>
      <c r="B72" s="706"/>
      <c r="C72" s="625" t="s">
        <v>414</v>
      </c>
      <c r="D72" s="616"/>
      <c r="E72" s="616"/>
      <c r="F72" s="616"/>
      <c r="G72" s="616"/>
      <c r="H72" s="616"/>
      <c r="I72" s="616"/>
      <c r="J72" s="616"/>
      <c r="K72" s="616"/>
      <c r="L72" s="617"/>
    </row>
    <row r="73" spans="1:12" ht="15.75" x14ac:dyDescent="0.25">
      <c r="A73" s="612"/>
      <c r="B73" s="706"/>
      <c r="C73" s="625" t="s">
        <v>415</v>
      </c>
      <c r="D73" s="616"/>
      <c r="E73" s="616"/>
      <c r="F73" s="616"/>
      <c r="G73" s="616"/>
      <c r="H73" s="616"/>
      <c r="I73" s="616"/>
      <c r="J73" s="616"/>
      <c r="K73" s="616"/>
      <c r="L73" s="617"/>
    </row>
    <row r="74" spans="1:12" ht="15.75" x14ac:dyDescent="0.25">
      <c r="A74" s="612"/>
      <c r="B74" s="706" t="s">
        <v>33</v>
      </c>
      <c r="C74" s="628" t="s">
        <v>416</v>
      </c>
      <c r="D74" s="621"/>
      <c r="E74" s="621"/>
      <c r="F74" s="621"/>
      <c r="G74" s="621"/>
      <c r="H74" s="621"/>
      <c r="I74" s="616"/>
      <c r="J74" s="616"/>
      <c r="K74" s="616"/>
      <c r="L74" s="627"/>
    </row>
    <row r="75" spans="1:12" ht="15.75" x14ac:dyDescent="0.25">
      <c r="A75" s="612"/>
      <c r="B75" s="706"/>
      <c r="C75" s="625"/>
      <c r="D75" s="616"/>
      <c r="E75" s="616"/>
      <c r="F75" s="616"/>
      <c r="G75" s="616"/>
      <c r="H75" s="616"/>
      <c r="I75" s="616"/>
      <c r="J75" s="616"/>
      <c r="K75" s="616"/>
      <c r="L75" s="627"/>
    </row>
    <row r="76" spans="1:12" ht="15.75" x14ac:dyDescent="0.25">
      <c r="A76" s="612"/>
      <c r="B76" s="706"/>
      <c r="C76" s="628"/>
      <c r="D76" s="621"/>
      <c r="E76" s="621"/>
      <c r="F76" s="621"/>
      <c r="G76" s="621"/>
      <c r="H76" s="621"/>
      <c r="I76" s="616"/>
      <c r="J76" s="616"/>
      <c r="K76" s="616"/>
      <c r="L76" s="627"/>
    </row>
    <row r="77" spans="1:12" ht="18.75" thickBot="1" x14ac:dyDescent="0.3">
      <c r="A77" s="326" t="s">
        <v>1</v>
      </c>
      <c r="B77"/>
      <c r="C77"/>
      <c r="D77"/>
      <c r="E77"/>
      <c r="F77"/>
      <c r="G77"/>
      <c r="H77"/>
      <c r="I77"/>
      <c r="J77"/>
      <c r="K77"/>
      <c r="L77" s="327" t="s">
        <v>2</v>
      </c>
    </row>
    <row r="78" spans="1:12" ht="15.75" x14ac:dyDescent="0.25">
      <c r="A78" s="328" t="s">
        <v>43</v>
      </c>
      <c r="B78" s="329"/>
      <c r="C78" s="329"/>
      <c r="D78" s="329"/>
      <c r="E78" s="329"/>
      <c r="F78" s="329"/>
      <c r="G78" s="329"/>
      <c r="H78" s="329"/>
      <c r="I78" s="330" t="s">
        <v>4</v>
      </c>
      <c r="J78" s="331">
        <v>1</v>
      </c>
      <c r="K78" s="330" t="s">
        <v>5</v>
      </c>
      <c r="L78" s="332">
        <v>1</v>
      </c>
    </row>
    <row r="79" spans="1:12" ht="15" x14ac:dyDescent="0.25">
      <c r="A79" s="333" t="s">
        <v>6</v>
      </c>
      <c r="B79" s="334" t="s">
        <v>44</v>
      </c>
      <c r="C79" s="334"/>
      <c r="D79" s="334"/>
      <c r="E79" s="334"/>
      <c r="F79" s="335"/>
      <c r="G79" s="335"/>
      <c r="H79" s="336" t="s">
        <v>7</v>
      </c>
      <c r="I79" s="337" t="s">
        <v>8</v>
      </c>
      <c r="J79" s="338" t="s">
        <v>9</v>
      </c>
      <c r="K79" s="339" t="s">
        <v>10</v>
      </c>
      <c r="L79" s="1001">
        <v>6</v>
      </c>
    </row>
    <row r="80" spans="1:12" ht="15.75" x14ac:dyDescent="0.25">
      <c r="A80" s="146" t="s">
        <v>45</v>
      </c>
      <c r="B80" s="1003" t="s">
        <v>470</v>
      </c>
      <c r="C80" s="1004"/>
      <c r="D80" s="1004"/>
      <c r="E80" s="1004"/>
      <c r="F80" s="1004"/>
      <c r="G80" s="1005"/>
      <c r="H80" s="147"/>
      <c r="I80" s="148" t="s">
        <v>94</v>
      </c>
      <c r="J80" s="609" t="s">
        <v>471</v>
      </c>
      <c r="K80" s="340" t="s">
        <v>11</v>
      </c>
      <c r="L80" s="1002"/>
    </row>
    <row r="81" spans="1:13" x14ac:dyDescent="0.2">
      <c r="A81" s="341" t="s">
        <v>12</v>
      </c>
      <c r="B81" s="337"/>
      <c r="C81" s="337"/>
      <c r="D81" s="334" t="s">
        <v>13</v>
      </c>
      <c r="E81" s="338" t="s">
        <v>14</v>
      </c>
      <c r="F81" s="342" t="s">
        <v>15</v>
      </c>
      <c r="G81" s="343"/>
      <c r="H81" s="344" t="s">
        <v>16</v>
      </c>
      <c r="I81" s="337"/>
      <c r="J81" s="345"/>
      <c r="K81" s="345" t="s">
        <v>17</v>
      </c>
      <c r="L81" s="346"/>
    </row>
    <row r="82" spans="1:13" ht="16.5" thickBot="1" x14ac:dyDescent="0.3">
      <c r="A82" s="1006" t="s">
        <v>352</v>
      </c>
      <c r="B82" s="1007"/>
      <c r="C82" s="1008"/>
      <c r="D82" s="149" t="s">
        <v>18</v>
      </c>
      <c r="E82" s="347" t="s">
        <v>353</v>
      </c>
      <c r="F82" s="1009">
        <v>44804</v>
      </c>
      <c r="G82" s="1016"/>
      <c r="H82" s="347"/>
      <c r="I82" s="348"/>
      <c r="J82" s="1011" t="s">
        <v>472</v>
      </c>
      <c r="K82" s="1017"/>
      <c r="L82" s="1018"/>
    </row>
    <row r="83" spans="1:13" ht="13.5" thickBot="1" x14ac:dyDescent="0.25">
      <c r="A83" s="349" t="s">
        <v>19</v>
      </c>
      <c r="B83" s="350" t="s">
        <v>20</v>
      </c>
      <c r="C83" s="350" t="s">
        <v>21</v>
      </c>
      <c r="D83" s="351"/>
      <c r="E83" s="351"/>
      <c r="F83" s="351"/>
      <c r="G83" s="351"/>
      <c r="H83" s="351"/>
      <c r="I83" s="351"/>
      <c r="J83" s="351"/>
      <c r="K83" s="351"/>
      <c r="L83" s="352"/>
    </row>
    <row r="84" spans="1:13" ht="16.5" thickBot="1" x14ac:dyDescent="0.3">
      <c r="A84" s="150"/>
      <c r="B84" s="610"/>
      <c r="C84" s="611"/>
      <c r="D84" s="152"/>
      <c r="E84" s="152"/>
      <c r="F84" s="152"/>
      <c r="G84" s="152"/>
      <c r="H84" s="152"/>
      <c r="I84" s="152"/>
      <c r="J84" s="153"/>
      <c r="K84" s="153"/>
      <c r="L84" s="154"/>
    </row>
    <row r="85" spans="1:13" ht="15.75" x14ac:dyDescent="0.25">
      <c r="A85" s="612" t="s">
        <v>241</v>
      </c>
      <c r="B85" s="613">
        <v>1</v>
      </c>
      <c r="C85" s="699" t="s">
        <v>473</v>
      </c>
      <c r="D85" s="700"/>
      <c r="E85" s="644"/>
      <c r="F85" s="644"/>
      <c r="G85" s="644"/>
      <c r="H85" s="644"/>
      <c r="I85" s="644"/>
      <c r="J85" s="644"/>
      <c r="K85" s="644"/>
      <c r="L85" s="645"/>
      <c r="M85" s="3" t="s">
        <v>545</v>
      </c>
    </row>
    <row r="86" spans="1:13" ht="15.75" x14ac:dyDescent="0.25">
      <c r="A86" s="612"/>
      <c r="B86" s="618"/>
      <c r="C86" s="701" t="s">
        <v>474</v>
      </c>
      <c r="D86" s="702"/>
      <c r="E86" s="702"/>
      <c r="F86" s="700"/>
      <c r="G86" s="700"/>
      <c r="H86" s="700"/>
      <c r="I86" s="700"/>
      <c r="J86" s="644"/>
      <c r="K86" s="644"/>
      <c r="L86" s="645"/>
    </row>
    <row r="87" spans="1:13" ht="15.75" x14ac:dyDescent="0.25">
      <c r="A87" s="612"/>
      <c r="B87" s="618"/>
      <c r="C87" s="713" t="s">
        <v>475</v>
      </c>
      <c r="D87" s="714"/>
      <c r="E87" s="715"/>
      <c r="F87" s="715"/>
      <c r="G87" s="715"/>
      <c r="H87" s="715"/>
      <c r="I87" s="715"/>
      <c r="J87" s="716"/>
      <c r="K87" s="716"/>
      <c r="L87" s="717"/>
    </row>
    <row r="88" spans="1:13" ht="15.75" x14ac:dyDescent="0.25">
      <c r="A88" s="612"/>
      <c r="B88" s="618"/>
      <c r="C88" s="713" t="s">
        <v>476</v>
      </c>
      <c r="D88" s="714"/>
      <c r="E88" s="715"/>
      <c r="F88" s="715"/>
      <c r="G88" s="715"/>
      <c r="H88" s="715"/>
      <c r="I88" s="715"/>
      <c r="J88" s="716"/>
      <c r="K88" s="716"/>
      <c r="L88" s="717"/>
    </row>
    <row r="89" spans="1:13" ht="15.75" x14ac:dyDescent="0.25">
      <c r="A89" s="612"/>
      <c r="B89" s="618"/>
      <c r="C89" s="713" t="s">
        <v>477</v>
      </c>
      <c r="D89" s="714"/>
      <c r="E89" s="715"/>
      <c r="F89" s="715"/>
      <c r="G89" s="715"/>
      <c r="H89" s="715"/>
      <c r="I89" s="715"/>
      <c r="J89" s="716"/>
      <c r="K89" s="716"/>
      <c r="L89" s="717"/>
    </row>
    <row r="90" spans="1:13" ht="15.75" x14ac:dyDescent="0.25">
      <c r="A90" s="612"/>
      <c r="B90" s="618"/>
      <c r="C90" s="713" t="s">
        <v>478</v>
      </c>
      <c r="D90" s="714"/>
      <c r="E90" s="715"/>
      <c r="F90" s="715"/>
      <c r="G90" s="715"/>
      <c r="H90" s="715"/>
      <c r="I90" s="715"/>
      <c r="J90" s="716"/>
      <c r="K90" s="716"/>
      <c r="L90" s="717"/>
    </row>
    <row r="91" spans="1:13" ht="15.75" x14ac:dyDescent="0.25">
      <c r="A91" s="612"/>
      <c r="B91" s="618"/>
      <c r="C91" s="713" t="s">
        <v>479</v>
      </c>
      <c r="D91" s="714"/>
      <c r="E91" s="715"/>
      <c r="F91" s="715"/>
      <c r="G91" s="715"/>
      <c r="H91" s="715"/>
      <c r="I91" s="715"/>
      <c r="J91" s="716"/>
      <c r="K91" s="716"/>
      <c r="L91" s="717"/>
    </row>
    <row r="92" spans="1:13" ht="15.75" x14ac:dyDescent="0.25">
      <c r="A92" s="612"/>
      <c r="B92" s="618"/>
      <c r="C92" s="713" t="s">
        <v>480</v>
      </c>
      <c r="D92" s="714"/>
      <c r="E92" s="715"/>
      <c r="F92" s="715"/>
      <c r="G92" s="715"/>
      <c r="H92" s="715"/>
      <c r="I92" s="715"/>
      <c r="J92" s="716"/>
      <c r="K92" s="716"/>
      <c r="L92" s="717"/>
    </row>
    <row r="93" spans="1:13" ht="15.75" x14ac:dyDescent="0.25">
      <c r="A93" s="612"/>
      <c r="B93" s="618"/>
      <c r="C93" s="718" t="s">
        <v>391</v>
      </c>
      <c r="D93" s="714"/>
      <c r="E93" s="715"/>
      <c r="F93" s="715"/>
      <c r="G93" s="715"/>
      <c r="H93" s="715"/>
      <c r="I93" s="715"/>
      <c r="J93" s="716"/>
      <c r="K93" s="716"/>
      <c r="L93" s="717"/>
    </row>
    <row r="94" spans="1:13" ht="15.75" x14ac:dyDescent="0.25">
      <c r="A94" s="612"/>
      <c r="B94" s="626"/>
      <c r="C94" s="713" t="s">
        <v>388</v>
      </c>
      <c r="D94" s="714"/>
      <c r="E94" s="715"/>
      <c r="F94" s="715"/>
      <c r="G94" s="715"/>
      <c r="H94" s="715"/>
      <c r="I94" s="715"/>
      <c r="J94" s="716"/>
      <c r="K94" s="716"/>
      <c r="L94" s="717"/>
    </row>
    <row r="95" spans="1:13" ht="15.75" x14ac:dyDescent="0.25">
      <c r="A95" s="612"/>
      <c r="B95" s="618"/>
      <c r="C95" s="713" t="s">
        <v>392</v>
      </c>
      <c r="D95" s="714"/>
      <c r="E95" s="715"/>
      <c r="F95" s="715"/>
      <c r="G95" s="715"/>
      <c r="H95" s="715"/>
      <c r="I95" s="715"/>
      <c r="J95" s="716"/>
      <c r="K95" s="716"/>
      <c r="L95" s="717"/>
    </row>
    <row r="96" spans="1:13" ht="15.75" x14ac:dyDescent="0.25">
      <c r="A96" s="612"/>
      <c r="B96" s="618"/>
      <c r="C96" s="713" t="s">
        <v>393</v>
      </c>
      <c r="D96" s="714"/>
      <c r="E96" s="715"/>
      <c r="F96" s="715"/>
      <c r="G96" s="715"/>
      <c r="H96" s="715"/>
      <c r="I96" s="715"/>
      <c r="J96" s="716"/>
      <c r="K96" s="716"/>
      <c r="L96" s="717"/>
    </row>
    <row r="97" spans="1:13" ht="15.75" x14ac:dyDescent="0.25">
      <c r="A97" s="612"/>
      <c r="B97" s="618"/>
      <c r="C97" s="713" t="s">
        <v>394</v>
      </c>
      <c r="D97" s="714"/>
      <c r="E97" s="715"/>
      <c r="F97" s="715"/>
      <c r="G97" s="715"/>
      <c r="H97" s="715"/>
      <c r="I97" s="715"/>
      <c r="J97" s="716"/>
      <c r="K97" s="716"/>
      <c r="L97" s="717"/>
    </row>
    <row r="98" spans="1:13" ht="15.75" x14ac:dyDescent="0.25">
      <c r="A98" s="612"/>
      <c r="B98" s="618"/>
      <c r="C98" s="713" t="s">
        <v>395</v>
      </c>
      <c r="D98" s="714"/>
      <c r="E98" s="715"/>
      <c r="F98" s="715"/>
      <c r="G98" s="715"/>
      <c r="H98" s="715"/>
      <c r="I98" s="715"/>
      <c r="J98" s="716"/>
      <c r="K98" s="716"/>
      <c r="L98" s="717"/>
    </row>
    <row r="99" spans="1:13" ht="15.75" x14ac:dyDescent="0.25">
      <c r="A99" s="612"/>
      <c r="B99" s="618"/>
      <c r="C99" s="713" t="s">
        <v>293</v>
      </c>
      <c r="D99" s="714"/>
      <c r="E99" s="715"/>
      <c r="F99" s="715"/>
      <c r="G99" s="715"/>
      <c r="H99" s="715"/>
      <c r="I99" s="715"/>
      <c r="J99" s="716"/>
      <c r="K99" s="716"/>
      <c r="L99" s="717"/>
    </row>
    <row r="100" spans="1:13" ht="15.75" x14ac:dyDescent="0.25">
      <c r="A100" s="612"/>
      <c r="B100" s="618"/>
      <c r="C100" s="713" t="s">
        <v>395</v>
      </c>
      <c r="D100" s="714"/>
      <c r="E100" s="715"/>
      <c r="F100" s="715"/>
      <c r="G100" s="715"/>
      <c r="H100" s="715"/>
      <c r="I100" s="715"/>
      <c r="J100" s="716"/>
      <c r="K100" s="716"/>
      <c r="L100" s="641"/>
    </row>
    <row r="101" spans="1:13" ht="15.75" x14ac:dyDescent="0.25">
      <c r="A101" s="612"/>
      <c r="B101" s="618"/>
      <c r="C101" s="625"/>
      <c r="D101" s="616"/>
      <c r="E101" s="616"/>
      <c r="F101" s="616"/>
      <c r="G101" s="616"/>
      <c r="H101" s="616"/>
      <c r="I101" s="616"/>
      <c r="J101" s="616"/>
      <c r="K101" s="616"/>
      <c r="L101" s="617"/>
    </row>
    <row r="102" spans="1:13" ht="18.75" thickBot="1" x14ac:dyDescent="0.3">
      <c r="A102" s="326" t="s">
        <v>1</v>
      </c>
      <c r="B102"/>
      <c r="C102"/>
      <c r="D102"/>
      <c r="E102"/>
      <c r="F102"/>
      <c r="G102"/>
      <c r="H102"/>
      <c r="I102"/>
      <c r="J102"/>
      <c r="K102"/>
      <c r="L102" s="327" t="s">
        <v>2</v>
      </c>
    </row>
    <row r="103" spans="1:13" ht="15.75" x14ac:dyDescent="0.25">
      <c r="A103" s="328" t="s">
        <v>43</v>
      </c>
      <c r="B103" s="329"/>
      <c r="C103" s="329"/>
      <c r="D103" s="329"/>
      <c r="E103" s="329"/>
      <c r="F103" s="329"/>
      <c r="G103" s="329"/>
      <c r="H103" s="329"/>
      <c r="I103" s="330" t="s">
        <v>4</v>
      </c>
      <c r="J103" s="331">
        <v>1</v>
      </c>
      <c r="K103" s="330" t="s">
        <v>5</v>
      </c>
      <c r="L103" s="332">
        <v>1</v>
      </c>
    </row>
    <row r="104" spans="1:13" ht="15" x14ac:dyDescent="0.25">
      <c r="A104" s="333" t="s">
        <v>6</v>
      </c>
      <c r="B104" s="334" t="s">
        <v>44</v>
      </c>
      <c r="C104" s="334"/>
      <c r="D104" s="334"/>
      <c r="E104" s="334"/>
      <c r="F104" s="335"/>
      <c r="G104" s="335"/>
      <c r="H104" s="336" t="s">
        <v>7</v>
      </c>
      <c r="I104" s="337" t="s">
        <v>8</v>
      </c>
      <c r="J104" s="338" t="s">
        <v>9</v>
      </c>
      <c r="K104" s="339" t="s">
        <v>10</v>
      </c>
      <c r="L104" s="1001">
        <v>4</v>
      </c>
    </row>
    <row r="105" spans="1:13" ht="15.75" x14ac:dyDescent="0.25">
      <c r="A105" s="146" t="s">
        <v>45</v>
      </c>
      <c r="B105" s="1003" t="s">
        <v>508</v>
      </c>
      <c r="C105" s="1004"/>
      <c r="D105" s="1004"/>
      <c r="E105" s="1004"/>
      <c r="F105" s="1004"/>
      <c r="G105" s="1005"/>
      <c r="H105" s="147"/>
      <c r="I105" s="148" t="s">
        <v>94</v>
      </c>
      <c r="J105" s="609">
        <v>0</v>
      </c>
      <c r="K105" s="340" t="s">
        <v>11</v>
      </c>
      <c r="L105" s="1002"/>
    </row>
    <row r="106" spans="1:13" x14ac:dyDescent="0.2">
      <c r="A106" s="341" t="s">
        <v>12</v>
      </c>
      <c r="B106" s="337"/>
      <c r="C106" s="337"/>
      <c r="D106" s="334" t="s">
        <v>13</v>
      </c>
      <c r="E106" s="338" t="s">
        <v>14</v>
      </c>
      <c r="F106" s="342" t="s">
        <v>15</v>
      </c>
      <c r="G106" s="343"/>
      <c r="H106" s="344" t="s">
        <v>16</v>
      </c>
      <c r="I106" s="337"/>
      <c r="J106" s="345"/>
      <c r="K106" s="345" t="s">
        <v>17</v>
      </c>
      <c r="L106" s="346"/>
    </row>
    <row r="107" spans="1:13" ht="16.5" thickBot="1" x14ac:dyDescent="0.3">
      <c r="A107" s="1006" t="s">
        <v>352</v>
      </c>
      <c r="B107" s="1007"/>
      <c r="C107" s="1008"/>
      <c r="D107" s="149" t="s">
        <v>18</v>
      </c>
      <c r="E107" s="347" t="s">
        <v>353</v>
      </c>
      <c r="F107" s="1009">
        <v>44804</v>
      </c>
      <c r="G107" s="1016"/>
      <c r="H107" s="347"/>
      <c r="I107" s="348"/>
      <c r="J107" s="1011" t="s">
        <v>472</v>
      </c>
      <c r="K107" s="1017"/>
      <c r="L107" s="1018"/>
    </row>
    <row r="108" spans="1:13" ht="13.5" thickBot="1" x14ac:dyDescent="0.25">
      <c r="A108" s="349" t="s">
        <v>19</v>
      </c>
      <c r="B108" s="350" t="s">
        <v>20</v>
      </c>
      <c r="C108" s="350" t="s">
        <v>21</v>
      </c>
      <c r="D108" s="351"/>
      <c r="E108" s="351"/>
      <c r="F108" s="351"/>
      <c r="G108" s="351"/>
      <c r="H108" s="351"/>
      <c r="I108" s="351"/>
      <c r="J108" s="351"/>
      <c r="K108" s="351"/>
      <c r="L108" s="352"/>
    </row>
    <row r="109" spans="1:13" ht="16.5" thickBot="1" x14ac:dyDescent="0.3">
      <c r="A109" s="150"/>
      <c r="B109" s="610"/>
      <c r="C109" s="611"/>
      <c r="D109" s="152"/>
      <c r="E109" s="152"/>
      <c r="F109" s="152"/>
      <c r="G109" s="152"/>
      <c r="H109" s="152"/>
      <c r="I109" s="152"/>
      <c r="J109" s="153"/>
      <c r="K109" s="153"/>
      <c r="L109" s="154"/>
    </row>
    <row r="110" spans="1:13" ht="15.75" x14ac:dyDescent="0.25">
      <c r="A110" s="612" t="s">
        <v>241</v>
      </c>
      <c r="B110" s="613">
        <v>1</v>
      </c>
      <c r="C110" s="614" t="s">
        <v>103</v>
      </c>
      <c r="D110" s="615"/>
      <c r="E110" s="616"/>
      <c r="F110" s="616"/>
      <c r="G110" s="616"/>
      <c r="H110" s="616"/>
      <c r="I110" s="616"/>
      <c r="J110" s="616"/>
      <c r="K110" s="616"/>
      <c r="L110" s="617"/>
      <c r="M110" s="3" t="s">
        <v>546</v>
      </c>
    </row>
    <row r="111" spans="1:13" ht="15.75" x14ac:dyDescent="0.25">
      <c r="A111" s="612"/>
      <c r="B111" s="618"/>
      <c r="C111" s="619" t="s">
        <v>509</v>
      </c>
      <c r="D111" s="620"/>
      <c r="E111" s="620"/>
      <c r="F111" s="621"/>
      <c r="G111" s="621"/>
      <c r="H111" s="621"/>
      <c r="I111" s="621"/>
      <c r="J111" s="616"/>
      <c r="K111" s="616"/>
      <c r="L111" s="617"/>
    </row>
    <row r="112" spans="1:13" ht="15.75" x14ac:dyDescent="0.25">
      <c r="A112" s="612"/>
      <c r="B112" s="618"/>
      <c r="C112" s="622" t="s">
        <v>559</v>
      </c>
      <c r="D112" s="616"/>
      <c r="E112" s="616"/>
      <c r="F112" s="621"/>
      <c r="G112" s="621"/>
      <c r="H112" s="621"/>
      <c r="I112" s="621"/>
      <c r="J112" s="616"/>
      <c r="K112" s="616"/>
      <c r="L112" s="617"/>
    </row>
    <row r="113" spans="1:12" ht="15.75" x14ac:dyDescent="0.25">
      <c r="A113" s="612"/>
      <c r="B113" s="618"/>
      <c r="C113" s="623" t="s">
        <v>510</v>
      </c>
      <c r="D113" s="624"/>
      <c r="E113" s="624"/>
      <c r="F113" s="621"/>
      <c r="G113" s="621"/>
      <c r="H113" s="621"/>
      <c r="I113" s="621"/>
      <c r="J113" s="616"/>
      <c r="K113" s="616"/>
      <c r="L113" s="617"/>
    </row>
    <row r="114" spans="1:12" ht="15.75" x14ac:dyDescent="0.25">
      <c r="A114" s="612"/>
      <c r="B114" s="618"/>
      <c r="C114" s="625" t="s">
        <v>560</v>
      </c>
      <c r="D114" s="616"/>
      <c r="E114" s="616"/>
      <c r="F114" s="616"/>
      <c r="G114" s="616"/>
      <c r="H114" s="616"/>
      <c r="I114" s="616"/>
      <c r="J114" s="616"/>
      <c r="K114" s="616"/>
      <c r="L114" s="617"/>
    </row>
    <row r="115" spans="1:12" ht="15.75" x14ac:dyDescent="0.25">
      <c r="A115" s="612"/>
      <c r="B115" s="618"/>
      <c r="C115" s="623" t="s">
        <v>511</v>
      </c>
      <c r="D115" s="624"/>
      <c r="E115" s="624"/>
      <c r="F115" s="621"/>
      <c r="G115" s="621"/>
      <c r="H115" s="621"/>
      <c r="I115" s="621"/>
      <c r="J115" s="616"/>
      <c r="K115" s="616"/>
      <c r="L115" s="617"/>
    </row>
    <row r="116" spans="1:12" ht="15.75" x14ac:dyDescent="0.25">
      <c r="A116" s="612"/>
      <c r="B116" s="618"/>
      <c r="C116" s="623" t="s">
        <v>512</v>
      </c>
      <c r="D116" s="624"/>
      <c r="E116" s="624"/>
      <c r="F116" s="621"/>
      <c r="G116" s="621"/>
      <c r="H116" s="621"/>
      <c r="I116" s="621"/>
      <c r="J116" s="616"/>
      <c r="K116" s="616"/>
      <c r="L116" s="617"/>
    </row>
    <row r="117" spans="1:12" ht="15.75" x14ac:dyDescent="0.25">
      <c r="A117" s="612"/>
      <c r="B117" s="618"/>
      <c r="C117" s="625" t="s">
        <v>561</v>
      </c>
      <c r="D117" s="616"/>
      <c r="E117" s="616"/>
      <c r="F117" s="616"/>
      <c r="G117" s="616"/>
      <c r="H117" s="616"/>
      <c r="I117" s="616"/>
      <c r="J117" s="616"/>
      <c r="K117" s="616"/>
      <c r="L117" s="617"/>
    </row>
    <row r="118" spans="1:12" ht="15.75" x14ac:dyDescent="0.25">
      <c r="A118" s="612"/>
      <c r="B118" s="618"/>
      <c r="C118" s="625" t="s">
        <v>513</v>
      </c>
      <c r="D118" s="616"/>
      <c r="E118" s="621"/>
      <c r="F118" s="621"/>
      <c r="G118" s="621"/>
      <c r="H118" s="621"/>
      <c r="I118" s="621"/>
      <c r="J118" s="616"/>
      <c r="K118" s="616"/>
      <c r="L118" s="617"/>
    </row>
    <row r="119" spans="1:12" ht="15.75" x14ac:dyDescent="0.25">
      <c r="A119" s="612"/>
      <c r="B119" s="626"/>
      <c r="C119" s="625" t="s">
        <v>514</v>
      </c>
      <c r="D119" s="616"/>
      <c r="E119" s="621"/>
      <c r="F119" s="621"/>
      <c r="G119" s="621"/>
      <c r="H119" s="621"/>
      <c r="I119" s="616"/>
      <c r="J119" s="616"/>
      <c r="K119" s="616"/>
      <c r="L119" s="617"/>
    </row>
    <row r="120" spans="1:12" ht="15.75" x14ac:dyDescent="0.25">
      <c r="A120" s="612"/>
      <c r="B120" s="618"/>
      <c r="C120" s="625" t="s">
        <v>515</v>
      </c>
      <c r="D120" s="616"/>
      <c r="E120" s="616"/>
      <c r="F120" s="616"/>
      <c r="G120" s="616"/>
      <c r="H120" s="616"/>
      <c r="I120" s="616"/>
      <c r="J120" s="616"/>
      <c r="K120" s="616"/>
      <c r="L120" s="617"/>
    </row>
    <row r="121" spans="1:12" ht="15.75" x14ac:dyDescent="0.25">
      <c r="A121" s="612"/>
      <c r="B121" s="618"/>
      <c r="C121" s="625" t="s">
        <v>516</v>
      </c>
      <c r="D121" s="616"/>
      <c r="E121" s="616"/>
      <c r="F121" s="616"/>
      <c r="G121" s="616"/>
      <c r="H121" s="616"/>
      <c r="I121" s="616"/>
      <c r="J121" s="616"/>
      <c r="K121" s="616"/>
      <c r="L121" s="617"/>
    </row>
    <row r="122" spans="1:12" ht="15.75" x14ac:dyDescent="0.25">
      <c r="A122" s="612"/>
      <c r="B122" s="618"/>
      <c r="C122" s="623"/>
      <c r="D122" s="621"/>
      <c r="E122" s="621"/>
      <c r="F122" s="616"/>
      <c r="G122" s="616"/>
      <c r="H122" s="616"/>
      <c r="I122" s="616"/>
      <c r="J122" s="616"/>
      <c r="K122" s="616"/>
      <c r="L122" s="617"/>
    </row>
    <row r="123" spans="1:12" ht="18.75" thickBot="1" x14ac:dyDescent="0.3">
      <c r="A123" s="326" t="s">
        <v>1</v>
      </c>
      <c r="B123"/>
      <c r="C123"/>
      <c r="D123"/>
      <c r="E123"/>
      <c r="F123"/>
      <c r="G123"/>
      <c r="H123"/>
      <c r="I123"/>
      <c r="J123"/>
      <c r="K123"/>
      <c r="L123" s="327" t="s">
        <v>2</v>
      </c>
    </row>
    <row r="124" spans="1:12" ht="15.75" x14ac:dyDescent="0.25">
      <c r="A124" s="328" t="s">
        <v>43</v>
      </c>
      <c r="B124" s="329"/>
      <c r="C124" s="329"/>
      <c r="D124" s="329"/>
      <c r="E124" s="329"/>
      <c r="F124" s="329"/>
      <c r="G124" s="329"/>
      <c r="H124" s="329"/>
      <c r="I124" s="330" t="s">
        <v>4</v>
      </c>
      <c r="J124" s="331">
        <v>1</v>
      </c>
      <c r="K124" s="330" t="s">
        <v>5</v>
      </c>
      <c r="L124" s="332">
        <v>1</v>
      </c>
    </row>
    <row r="125" spans="1:12" ht="15" x14ac:dyDescent="0.25">
      <c r="A125" s="333" t="s">
        <v>6</v>
      </c>
      <c r="B125" s="334" t="s">
        <v>44</v>
      </c>
      <c r="C125" s="334"/>
      <c r="D125" s="334"/>
      <c r="E125" s="334"/>
      <c r="F125" s="335"/>
      <c r="G125" s="335"/>
      <c r="H125" s="336" t="s">
        <v>7</v>
      </c>
      <c r="I125" s="337" t="s">
        <v>8</v>
      </c>
      <c r="J125" s="338" t="s">
        <v>9</v>
      </c>
      <c r="K125" s="339" t="s">
        <v>10</v>
      </c>
      <c r="L125" s="1001">
        <v>2</v>
      </c>
    </row>
    <row r="126" spans="1:12" ht="15.75" x14ac:dyDescent="0.25">
      <c r="A126" s="146" t="s">
        <v>45</v>
      </c>
      <c r="B126" s="1003" t="s">
        <v>517</v>
      </c>
      <c r="C126" s="1004"/>
      <c r="D126" s="1004"/>
      <c r="E126" s="1004"/>
      <c r="F126" s="1004"/>
      <c r="G126" s="1005"/>
      <c r="H126" s="147"/>
      <c r="I126" s="148" t="s">
        <v>94</v>
      </c>
      <c r="J126" s="609">
        <v>3</v>
      </c>
      <c r="K126" s="340" t="s">
        <v>11</v>
      </c>
      <c r="L126" s="1002"/>
    </row>
    <row r="127" spans="1:12" x14ac:dyDescent="0.2">
      <c r="A127" s="341" t="s">
        <v>12</v>
      </c>
      <c r="B127" s="337"/>
      <c r="C127" s="337"/>
      <c r="D127" s="334" t="s">
        <v>13</v>
      </c>
      <c r="E127" s="338" t="s">
        <v>14</v>
      </c>
      <c r="F127" s="342" t="s">
        <v>15</v>
      </c>
      <c r="G127" s="343"/>
      <c r="H127" s="344" t="s">
        <v>16</v>
      </c>
      <c r="I127" s="337"/>
      <c r="J127" s="345"/>
      <c r="K127" s="345" t="s">
        <v>17</v>
      </c>
      <c r="L127" s="346"/>
    </row>
    <row r="128" spans="1:12" ht="16.5" thickBot="1" x14ac:dyDescent="0.3">
      <c r="A128" s="1006" t="s">
        <v>352</v>
      </c>
      <c r="B128" s="1007"/>
      <c r="C128" s="1008"/>
      <c r="D128" s="149" t="s">
        <v>18</v>
      </c>
      <c r="E128" s="347" t="s">
        <v>353</v>
      </c>
      <c r="F128" s="1009">
        <v>44804</v>
      </c>
      <c r="G128" s="1016"/>
      <c r="H128" s="347"/>
      <c r="I128" s="348"/>
      <c r="J128" s="1011" t="s">
        <v>472</v>
      </c>
      <c r="K128" s="1017"/>
      <c r="L128" s="1018"/>
    </row>
    <row r="129" spans="1:13" ht="13.5" thickBot="1" x14ac:dyDescent="0.25">
      <c r="A129" s="349" t="s">
        <v>19</v>
      </c>
      <c r="B129" s="350" t="s">
        <v>20</v>
      </c>
      <c r="C129" s="350" t="s">
        <v>21</v>
      </c>
      <c r="D129" s="351"/>
      <c r="E129" s="351"/>
      <c r="F129" s="351"/>
      <c r="G129" s="351"/>
      <c r="H129" s="351"/>
      <c r="I129" s="351"/>
      <c r="J129" s="351"/>
      <c r="K129" s="351"/>
      <c r="L129" s="352"/>
    </row>
    <row r="130" spans="1:13" ht="16.5" thickBot="1" x14ac:dyDescent="0.3">
      <c r="A130" s="150"/>
      <c r="B130" s="610"/>
      <c r="C130" s="611"/>
      <c r="D130" s="152"/>
      <c r="E130" s="152"/>
      <c r="F130" s="152"/>
      <c r="G130" s="152"/>
      <c r="H130" s="152"/>
      <c r="I130" s="152"/>
      <c r="J130" s="153"/>
      <c r="K130" s="153"/>
      <c r="L130" s="154"/>
    </row>
    <row r="131" spans="1:13" ht="15.75" x14ac:dyDescent="0.25">
      <c r="A131" s="612" t="s">
        <v>241</v>
      </c>
      <c r="B131" s="613">
        <v>1</v>
      </c>
      <c r="C131" s="614" t="s">
        <v>518</v>
      </c>
      <c r="D131" s="615"/>
      <c r="E131" s="616"/>
      <c r="F131" s="616"/>
      <c r="G131" s="616"/>
      <c r="H131" s="616"/>
      <c r="I131" s="616"/>
      <c r="J131" s="616"/>
      <c r="K131" s="616"/>
      <c r="L131" s="617"/>
      <c r="M131" s="3" t="s">
        <v>547</v>
      </c>
    </row>
    <row r="132" spans="1:13" ht="15.75" x14ac:dyDescent="0.25">
      <c r="A132" s="612"/>
      <c r="B132" s="618"/>
      <c r="C132" s="619" t="s">
        <v>519</v>
      </c>
      <c r="D132" s="620"/>
      <c r="E132" s="620"/>
      <c r="F132" s="621"/>
      <c r="G132" s="621"/>
      <c r="H132" s="621"/>
      <c r="I132" s="621"/>
      <c r="J132" s="616"/>
      <c r="K132" s="616"/>
      <c r="L132" s="617"/>
    </row>
    <row r="133" spans="1:13" ht="15.75" x14ac:dyDescent="0.25">
      <c r="A133" s="612"/>
      <c r="B133" s="618"/>
      <c r="C133" s="622" t="s">
        <v>443</v>
      </c>
      <c r="D133" s="616"/>
      <c r="E133" s="616"/>
      <c r="F133" s="621"/>
      <c r="G133" s="621"/>
      <c r="H133" s="621"/>
      <c r="I133" s="621"/>
      <c r="J133" s="616"/>
      <c r="K133" s="616"/>
      <c r="L133" s="617"/>
    </row>
    <row r="134" spans="1:13" ht="15.75" x14ac:dyDescent="0.25">
      <c r="A134" s="612"/>
      <c r="B134" s="618"/>
      <c r="C134" s="623" t="s">
        <v>444</v>
      </c>
      <c r="D134" s="624"/>
      <c r="E134" s="624"/>
      <c r="F134" s="621"/>
      <c r="G134" s="621"/>
      <c r="H134" s="621"/>
      <c r="I134" s="621"/>
      <c r="J134" s="616"/>
      <c r="K134" s="616"/>
      <c r="L134" s="617"/>
    </row>
    <row r="135" spans="1:13" ht="15.75" x14ac:dyDescent="0.25">
      <c r="A135" s="612"/>
      <c r="B135" s="618"/>
      <c r="C135" s="625" t="s">
        <v>445</v>
      </c>
      <c r="D135" s="616"/>
      <c r="E135" s="616"/>
      <c r="F135" s="616"/>
      <c r="G135" s="616"/>
      <c r="H135" s="616"/>
      <c r="I135" s="616"/>
      <c r="J135" s="616"/>
      <c r="K135" s="616"/>
      <c r="L135" s="617"/>
    </row>
    <row r="136" spans="1:13" ht="15.75" x14ac:dyDescent="0.25">
      <c r="A136" s="612"/>
      <c r="B136" s="618"/>
      <c r="C136" s="623" t="s">
        <v>446</v>
      </c>
      <c r="D136" s="624"/>
      <c r="E136" s="624"/>
      <c r="F136" s="621"/>
      <c r="G136" s="621"/>
      <c r="H136" s="621"/>
      <c r="I136" s="621"/>
      <c r="J136" s="616"/>
      <c r="K136" s="616"/>
      <c r="L136" s="617"/>
    </row>
    <row r="137" spans="1:13" ht="15.75" x14ac:dyDescent="0.25">
      <c r="A137" s="612"/>
      <c r="B137" s="618"/>
      <c r="C137" s="625" t="s">
        <v>447</v>
      </c>
      <c r="D137" s="616"/>
      <c r="E137" s="616"/>
      <c r="F137" s="616"/>
      <c r="G137" s="616"/>
      <c r="H137" s="616"/>
      <c r="I137" s="616"/>
      <c r="J137" s="616"/>
      <c r="K137" s="616"/>
      <c r="L137" s="617"/>
    </row>
    <row r="138" spans="1:13" ht="15.75" x14ac:dyDescent="0.25">
      <c r="A138" s="612"/>
      <c r="B138" s="618"/>
      <c r="C138" s="628"/>
      <c r="D138" s="621"/>
      <c r="E138" s="621"/>
      <c r="F138" s="621"/>
      <c r="G138" s="621"/>
      <c r="H138" s="621"/>
      <c r="I138" s="621"/>
      <c r="J138" s="616"/>
      <c r="K138" s="616"/>
      <c r="L138" s="617"/>
    </row>
    <row r="139" spans="1:13" ht="16.5" thickBot="1" x14ac:dyDescent="0.3">
      <c r="A139" s="612"/>
      <c r="B139" s="618"/>
      <c r="C139" s="625"/>
      <c r="D139" s="616"/>
      <c r="E139" s="616"/>
      <c r="F139" s="616"/>
      <c r="G139" s="616"/>
      <c r="H139" s="616"/>
      <c r="I139" s="616"/>
      <c r="J139" s="616"/>
      <c r="K139" s="616"/>
      <c r="L139" s="617"/>
    </row>
    <row r="140" spans="1:13" ht="15.75" x14ac:dyDescent="0.25">
      <c r="A140" s="328" t="s">
        <v>43</v>
      </c>
      <c r="B140" s="329"/>
      <c r="C140" s="329"/>
      <c r="D140" s="329"/>
      <c r="E140" s="329"/>
      <c r="F140" s="329"/>
      <c r="G140" s="329"/>
      <c r="H140" s="329"/>
      <c r="I140" s="330" t="s">
        <v>4</v>
      </c>
      <c r="J140" s="331">
        <v>1</v>
      </c>
      <c r="K140" s="330" t="s">
        <v>5</v>
      </c>
      <c r="L140" s="332">
        <v>1</v>
      </c>
    </row>
    <row r="141" spans="1:13" ht="15" x14ac:dyDescent="0.25">
      <c r="A141" s="333" t="s">
        <v>6</v>
      </c>
      <c r="B141" s="334" t="s">
        <v>44</v>
      </c>
      <c r="C141" s="334"/>
      <c r="D141" s="334"/>
      <c r="E141" s="334"/>
      <c r="F141" s="335"/>
      <c r="G141" s="335"/>
      <c r="H141" s="336" t="s">
        <v>7</v>
      </c>
      <c r="I141" s="337" t="s">
        <v>8</v>
      </c>
      <c r="J141" s="338" t="s">
        <v>9</v>
      </c>
      <c r="K141" s="339" t="s">
        <v>10</v>
      </c>
      <c r="L141" s="1001">
        <v>5</v>
      </c>
    </row>
    <row r="142" spans="1:13" ht="15.75" x14ac:dyDescent="0.25">
      <c r="A142" s="146" t="s">
        <v>45</v>
      </c>
      <c r="B142" s="1003" t="s">
        <v>520</v>
      </c>
      <c r="C142" s="1004"/>
      <c r="D142" s="1004"/>
      <c r="E142" s="1004"/>
      <c r="F142" s="1004"/>
      <c r="G142" s="1005"/>
      <c r="H142" s="147"/>
      <c r="I142" s="148" t="s">
        <v>94</v>
      </c>
      <c r="J142" s="609" t="s">
        <v>471</v>
      </c>
      <c r="K142" s="340" t="s">
        <v>11</v>
      </c>
      <c r="L142" s="1002"/>
    </row>
    <row r="143" spans="1:13" x14ac:dyDescent="0.2">
      <c r="A143" s="341" t="s">
        <v>12</v>
      </c>
      <c r="B143" s="337"/>
      <c r="C143" s="337"/>
      <c r="D143" s="334" t="s">
        <v>13</v>
      </c>
      <c r="E143" s="338" t="s">
        <v>14</v>
      </c>
      <c r="F143" s="342" t="s">
        <v>15</v>
      </c>
      <c r="G143" s="343"/>
      <c r="H143" s="344" t="s">
        <v>16</v>
      </c>
      <c r="I143" s="337"/>
      <c r="J143" s="345"/>
      <c r="K143" s="345" t="s">
        <v>17</v>
      </c>
      <c r="L143" s="346"/>
    </row>
    <row r="144" spans="1:13" ht="16.5" thickBot="1" x14ac:dyDescent="0.3">
      <c r="A144" s="1006" t="s">
        <v>352</v>
      </c>
      <c r="B144" s="1007"/>
      <c r="C144" s="1008"/>
      <c r="D144" s="149" t="s">
        <v>18</v>
      </c>
      <c r="E144" s="347" t="s">
        <v>353</v>
      </c>
      <c r="F144" s="1009">
        <v>44804</v>
      </c>
      <c r="G144" s="1016"/>
      <c r="H144" s="347"/>
      <c r="I144" s="348"/>
      <c r="J144" s="1011" t="s">
        <v>472</v>
      </c>
      <c r="K144" s="1017"/>
      <c r="L144" s="1018"/>
    </row>
    <row r="145" spans="1:13" ht="13.5" thickBot="1" x14ac:dyDescent="0.25">
      <c r="A145" s="349" t="s">
        <v>19</v>
      </c>
      <c r="B145" s="350" t="s">
        <v>20</v>
      </c>
      <c r="C145" s="350" t="s">
        <v>21</v>
      </c>
      <c r="D145" s="351"/>
      <c r="E145" s="351"/>
      <c r="F145" s="351"/>
      <c r="G145" s="351"/>
      <c r="H145" s="351"/>
      <c r="I145" s="351"/>
      <c r="J145" s="351"/>
      <c r="K145" s="351"/>
      <c r="L145" s="352"/>
    </row>
    <row r="146" spans="1:13" ht="16.5" thickBot="1" x14ac:dyDescent="0.3">
      <c r="A146" s="150"/>
      <c r="B146" s="610"/>
      <c r="C146" s="611"/>
      <c r="D146" s="152"/>
      <c r="E146" s="152"/>
      <c r="F146" s="152"/>
      <c r="G146" s="152"/>
      <c r="H146" s="152"/>
      <c r="I146" s="152"/>
      <c r="J146" s="153"/>
      <c r="K146" s="153"/>
      <c r="L146" s="154"/>
    </row>
    <row r="147" spans="1:13" ht="15.75" x14ac:dyDescent="0.25">
      <c r="A147" s="612" t="s">
        <v>241</v>
      </c>
      <c r="B147" s="613">
        <v>1</v>
      </c>
      <c r="C147" s="699" t="s">
        <v>521</v>
      </c>
      <c r="D147" s="700"/>
      <c r="E147" s="644"/>
      <c r="F147" s="644"/>
      <c r="G147" s="644"/>
      <c r="H147" s="644"/>
      <c r="I147" s="644"/>
      <c r="J147" s="644"/>
      <c r="K147" s="644"/>
      <c r="L147" s="645"/>
      <c r="M147" s="3" t="s">
        <v>548</v>
      </c>
    </row>
    <row r="148" spans="1:13" ht="15.75" x14ac:dyDescent="0.25">
      <c r="A148" s="612"/>
      <c r="B148" s="618"/>
      <c r="C148" s="701" t="s">
        <v>522</v>
      </c>
      <c r="D148" s="702"/>
      <c r="E148" s="702"/>
      <c r="F148" s="700"/>
      <c r="G148" s="700"/>
      <c r="H148" s="700"/>
      <c r="I148" s="700"/>
      <c r="J148" s="644"/>
      <c r="K148" s="644"/>
      <c r="L148" s="645"/>
    </row>
    <row r="149" spans="1:13" ht="15.75" x14ac:dyDescent="0.25">
      <c r="A149" s="612"/>
      <c r="B149" s="618"/>
      <c r="C149" s="640" t="s">
        <v>391</v>
      </c>
      <c r="D149" s="637"/>
      <c r="E149" s="638"/>
      <c r="F149" s="638"/>
      <c r="G149" s="638"/>
      <c r="H149" s="638"/>
      <c r="I149" s="638"/>
      <c r="J149" s="634"/>
      <c r="K149" s="634"/>
      <c r="L149" s="635"/>
    </row>
    <row r="150" spans="1:13" ht="15.75" x14ac:dyDescent="0.25">
      <c r="A150" s="612"/>
      <c r="B150" s="618"/>
      <c r="C150" s="713" t="s">
        <v>388</v>
      </c>
      <c r="D150" s="714"/>
      <c r="E150" s="715"/>
      <c r="F150" s="715"/>
      <c r="G150" s="715"/>
      <c r="H150" s="715"/>
      <c r="I150" s="715"/>
      <c r="J150" s="716"/>
      <c r="K150" s="716"/>
      <c r="L150" s="635"/>
    </row>
    <row r="151" spans="1:13" ht="15.75" x14ac:dyDescent="0.25">
      <c r="A151" s="612"/>
      <c r="B151" s="618"/>
      <c r="C151" s="713" t="s">
        <v>392</v>
      </c>
      <c r="D151" s="714"/>
      <c r="E151" s="715"/>
      <c r="F151" s="715"/>
      <c r="G151" s="715"/>
      <c r="H151" s="715"/>
      <c r="I151" s="715"/>
      <c r="J151" s="716"/>
      <c r="K151" s="716"/>
      <c r="L151" s="635"/>
    </row>
    <row r="152" spans="1:13" ht="15.75" x14ac:dyDescent="0.25">
      <c r="A152" s="612"/>
      <c r="B152" s="618"/>
      <c r="C152" s="713" t="s">
        <v>393</v>
      </c>
      <c r="D152" s="714"/>
      <c r="E152" s="715"/>
      <c r="F152" s="715"/>
      <c r="G152" s="715"/>
      <c r="H152" s="715"/>
      <c r="I152" s="715"/>
      <c r="J152" s="716"/>
      <c r="K152" s="716"/>
      <c r="L152" s="635"/>
    </row>
    <row r="153" spans="1:13" ht="15.75" x14ac:dyDescent="0.25">
      <c r="A153" s="612"/>
      <c r="B153" s="618"/>
      <c r="C153" s="713" t="s">
        <v>394</v>
      </c>
      <c r="D153" s="714"/>
      <c r="E153" s="715"/>
      <c r="F153" s="715"/>
      <c r="G153" s="715"/>
      <c r="H153" s="715"/>
      <c r="I153" s="715"/>
      <c r="J153" s="716"/>
      <c r="K153" s="716"/>
      <c r="L153" s="635"/>
    </row>
    <row r="154" spans="1:13" ht="15.75" x14ac:dyDescent="0.25">
      <c r="A154" s="612"/>
      <c r="B154" s="618"/>
      <c r="C154" s="713" t="s">
        <v>395</v>
      </c>
      <c r="D154" s="714"/>
      <c r="E154" s="715"/>
      <c r="F154" s="715"/>
      <c r="G154" s="715"/>
      <c r="H154" s="715"/>
      <c r="I154" s="715"/>
      <c r="J154" s="716"/>
      <c r="K154" s="716"/>
      <c r="L154" s="635"/>
    </row>
    <row r="155" spans="1:13" ht="15.75" x14ac:dyDescent="0.25">
      <c r="A155" s="612"/>
      <c r="B155" s="618"/>
      <c r="C155" s="713" t="s">
        <v>293</v>
      </c>
      <c r="D155" s="714"/>
      <c r="E155" s="715"/>
      <c r="F155" s="715"/>
      <c r="G155" s="715"/>
      <c r="H155" s="715"/>
      <c r="I155" s="715"/>
      <c r="J155" s="716"/>
      <c r="K155" s="716"/>
      <c r="L155" s="635"/>
    </row>
    <row r="156" spans="1:13" ht="15.75" x14ac:dyDescent="0.25">
      <c r="A156" s="612"/>
      <c r="B156" s="626"/>
      <c r="C156" s="713" t="s">
        <v>395</v>
      </c>
      <c r="D156" s="714"/>
      <c r="E156" s="715"/>
      <c r="F156" s="715"/>
      <c r="G156" s="715"/>
      <c r="H156" s="715"/>
      <c r="I156" s="715"/>
      <c r="J156" s="716"/>
      <c r="K156" s="716"/>
      <c r="L156" s="641"/>
    </row>
    <row r="157" spans="1:13" ht="15.75" x14ac:dyDescent="0.25">
      <c r="A157" s="612"/>
      <c r="B157" s="618"/>
      <c r="C157" s="643"/>
      <c r="D157" s="644"/>
      <c r="E157" s="644"/>
      <c r="F157" s="644"/>
      <c r="G157" s="644"/>
      <c r="H157" s="644"/>
      <c r="I157" s="644"/>
      <c r="J157" s="644"/>
      <c r="K157" s="644"/>
      <c r="L157" s="645"/>
    </row>
    <row r="158" spans="1:13" ht="15.75" x14ac:dyDescent="0.25">
      <c r="A158" s="612"/>
      <c r="B158" s="618"/>
      <c r="C158" s="625"/>
      <c r="D158" s="616"/>
      <c r="E158" s="616"/>
      <c r="F158" s="616"/>
      <c r="G158" s="616"/>
      <c r="H158" s="616"/>
      <c r="I158" s="616"/>
      <c r="J158" s="616"/>
      <c r="K158" s="616"/>
      <c r="L158" s="617"/>
    </row>
    <row r="159" spans="1:13" ht="15.75" x14ac:dyDescent="0.25">
      <c r="A159" s="612"/>
      <c r="B159" s="618"/>
      <c r="C159" s="623"/>
      <c r="D159" s="621"/>
      <c r="E159" s="621"/>
      <c r="F159" s="616"/>
      <c r="G159" s="616"/>
      <c r="H159" s="616"/>
      <c r="I159" s="616"/>
      <c r="J159" s="616"/>
      <c r="K159" s="616"/>
      <c r="L159" s="617"/>
    </row>
    <row r="160" spans="1:13" ht="16.5" thickBot="1" x14ac:dyDescent="0.3">
      <c r="A160" s="612"/>
      <c r="B160" s="618"/>
      <c r="C160" s="625"/>
      <c r="D160" s="616"/>
      <c r="E160" s="616"/>
      <c r="F160" s="616"/>
      <c r="G160" s="616"/>
      <c r="H160" s="616"/>
      <c r="I160" s="616"/>
      <c r="J160" s="616"/>
      <c r="K160" s="616"/>
      <c r="L160" s="617"/>
    </row>
    <row r="161" spans="1:13" ht="15.75" x14ac:dyDescent="0.25">
      <c r="A161" s="328" t="s">
        <v>43</v>
      </c>
      <c r="B161" s="329"/>
      <c r="C161" s="329"/>
      <c r="D161" s="329"/>
      <c r="E161" s="329"/>
      <c r="F161" s="329"/>
      <c r="G161" s="329"/>
      <c r="H161" s="329"/>
      <c r="I161" s="330" t="s">
        <v>4</v>
      </c>
      <c r="J161" s="331">
        <v>1</v>
      </c>
      <c r="K161" s="330" t="s">
        <v>5</v>
      </c>
      <c r="L161" s="332">
        <v>1</v>
      </c>
    </row>
    <row r="162" spans="1:13" ht="15" x14ac:dyDescent="0.25">
      <c r="A162" s="333" t="s">
        <v>6</v>
      </c>
      <c r="B162" s="334" t="s">
        <v>44</v>
      </c>
      <c r="C162" s="334"/>
      <c r="D162" s="334"/>
      <c r="E162" s="334"/>
      <c r="F162" s="335"/>
      <c r="G162" s="335"/>
      <c r="H162" s="336" t="s">
        <v>7</v>
      </c>
      <c r="I162" s="337" t="s">
        <v>8</v>
      </c>
      <c r="J162" s="338" t="s">
        <v>9</v>
      </c>
      <c r="K162" s="339" t="s">
        <v>10</v>
      </c>
      <c r="L162" s="1001">
        <v>1</v>
      </c>
    </row>
    <row r="163" spans="1:13" ht="15.75" x14ac:dyDescent="0.25">
      <c r="A163" s="146" t="s">
        <v>45</v>
      </c>
      <c r="B163" s="1003" t="s">
        <v>508</v>
      </c>
      <c r="C163" s="1004"/>
      <c r="D163" s="1004"/>
      <c r="E163" s="1004"/>
      <c r="F163" s="1004"/>
      <c r="G163" s="1005"/>
      <c r="H163" s="147"/>
      <c r="I163" s="148" t="s">
        <v>94</v>
      </c>
      <c r="J163" s="609" t="s">
        <v>381</v>
      </c>
      <c r="K163" s="340" t="s">
        <v>11</v>
      </c>
      <c r="L163" s="1002"/>
    </row>
    <row r="164" spans="1:13" x14ac:dyDescent="0.2">
      <c r="A164" s="341" t="s">
        <v>12</v>
      </c>
      <c r="B164" s="337"/>
      <c r="C164" s="337"/>
      <c r="D164" s="334" t="s">
        <v>13</v>
      </c>
      <c r="E164" s="338" t="s">
        <v>14</v>
      </c>
      <c r="F164" s="342" t="s">
        <v>15</v>
      </c>
      <c r="G164" s="343"/>
      <c r="H164" s="344" t="s">
        <v>16</v>
      </c>
      <c r="I164" s="337"/>
      <c r="J164" s="345"/>
      <c r="K164" s="345" t="s">
        <v>17</v>
      </c>
      <c r="L164" s="346"/>
    </row>
    <row r="165" spans="1:13" ht="16.5" thickBot="1" x14ac:dyDescent="0.3">
      <c r="A165" s="1006" t="s">
        <v>352</v>
      </c>
      <c r="B165" s="1007"/>
      <c r="C165" s="1008"/>
      <c r="D165" s="149" t="s">
        <v>18</v>
      </c>
      <c r="E165" s="347" t="s">
        <v>353</v>
      </c>
      <c r="F165" s="1009">
        <v>44804</v>
      </c>
      <c r="G165" s="1016"/>
      <c r="H165" s="347"/>
      <c r="I165" s="348"/>
      <c r="J165" s="707" t="s">
        <v>472</v>
      </c>
      <c r="K165" s="607"/>
      <c r="L165" s="608"/>
    </row>
    <row r="166" spans="1:13" ht="13.5" thickBot="1" x14ac:dyDescent="0.25">
      <c r="A166" s="349" t="s">
        <v>19</v>
      </c>
      <c r="B166" s="350" t="s">
        <v>20</v>
      </c>
      <c r="C166" s="350" t="s">
        <v>21</v>
      </c>
      <c r="D166" s="351"/>
      <c r="E166" s="351"/>
      <c r="F166" s="351"/>
      <c r="G166" s="351"/>
      <c r="H166" s="351"/>
      <c r="I166" s="351"/>
      <c r="J166" s="351"/>
      <c r="K166" s="351"/>
      <c r="L166" s="352"/>
    </row>
    <row r="167" spans="1:13" ht="16.5" thickBot="1" x14ac:dyDescent="0.3">
      <c r="A167" s="150"/>
      <c r="B167" s="610"/>
      <c r="C167" s="611"/>
      <c r="D167" s="152"/>
      <c r="E167" s="152"/>
      <c r="F167" s="152"/>
      <c r="G167" s="152"/>
      <c r="H167" s="152"/>
      <c r="I167" s="152"/>
      <c r="J167" s="153"/>
      <c r="K167" s="153"/>
      <c r="L167" s="154"/>
    </row>
    <row r="168" spans="1:13" ht="15.75" x14ac:dyDescent="0.25">
      <c r="A168" s="612" t="s">
        <v>241</v>
      </c>
      <c r="B168" s="613">
        <v>1</v>
      </c>
      <c r="C168" s="614" t="s">
        <v>523</v>
      </c>
      <c r="D168" s="615"/>
      <c r="E168" s="616"/>
      <c r="F168" s="616"/>
      <c r="G168" s="616"/>
      <c r="H168" s="616"/>
      <c r="I168" s="616"/>
      <c r="J168" s="616"/>
      <c r="K168" s="616"/>
      <c r="L168" s="617"/>
      <c r="M168" s="3" t="s">
        <v>549</v>
      </c>
    </row>
    <row r="169" spans="1:13" ht="15.75" x14ac:dyDescent="0.25">
      <c r="A169" s="612"/>
      <c r="B169" s="618"/>
      <c r="C169" s="619" t="s">
        <v>524</v>
      </c>
      <c r="D169" s="620"/>
      <c r="E169" s="620"/>
      <c r="F169" s="621"/>
      <c r="G169" s="621"/>
      <c r="H169" s="621"/>
      <c r="I169" s="621"/>
      <c r="J169" s="616"/>
      <c r="K169" s="616"/>
      <c r="L169" s="617"/>
    </row>
    <row r="170" spans="1:13" ht="15.75" x14ac:dyDescent="0.25">
      <c r="A170" s="612"/>
      <c r="B170" s="618"/>
      <c r="C170" s="622" t="s">
        <v>525</v>
      </c>
      <c r="D170" s="616"/>
      <c r="E170" s="616"/>
      <c r="F170" s="621"/>
      <c r="G170" s="621"/>
      <c r="H170" s="621"/>
      <c r="I170" s="621"/>
      <c r="J170" s="616"/>
      <c r="K170" s="616"/>
      <c r="L170" s="617"/>
    </row>
    <row r="171" spans="1:13" ht="15.75" x14ac:dyDescent="0.25">
      <c r="A171" s="612"/>
      <c r="B171" s="618"/>
      <c r="C171" s="623" t="s">
        <v>526</v>
      </c>
      <c r="D171" s="624"/>
      <c r="E171" s="624"/>
      <c r="F171" s="621"/>
      <c r="G171" s="621"/>
      <c r="H171" s="621"/>
      <c r="I171" s="621"/>
      <c r="J171" s="616"/>
      <c r="K171" s="616"/>
      <c r="L171" s="617"/>
    </row>
    <row r="172" spans="1:13" ht="15.75" x14ac:dyDescent="0.25">
      <c r="A172" s="612"/>
      <c r="B172" s="618"/>
      <c r="C172" s="623" t="s">
        <v>527</v>
      </c>
      <c r="D172" s="624"/>
      <c r="E172" s="624"/>
      <c r="F172" s="624"/>
      <c r="G172" s="624"/>
      <c r="H172" s="616"/>
      <c r="I172" s="616"/>
      <c r="J172" s="616"/>
      <c r="K172" s="616"/>
      <c r="L172" s="617"/>
    </row>
    <row r="173" spans="1:13" ht="15.75" x14ac:dyDescent="0.25">
      <c r="A173" s="612"/>
      <c r="B173" s="618"/>
      <c r="C173" s="623" t="s">
        <v>528</v>
      </c>
      <c r="D173" s="624"/>
      <c r="E173" s="624"/>
      <c r="F173" s="624"/>
      <c r="G173" s="624"/>
      <c r="H173" s="624"/>
      <c r="I173" s="621"/>
      <c r="J173" s="616"/>
      <c r="K173" s="616"/>
      <c r="L173" s="617"/>
    </row>
    <row r="174" spans="1:13" ht="15.75" x14ac:dyDescent="0.25">
      <c r="A174" s="612"/>
      <c r="B174" s="618"/>
      <c r="C174" s="625" t="s">
        <v>529</v>
      </c>
      <c r="D174" s="616"/>
      <c r="E174" s="616"/>
      <c r="F174" s="616"/>
      <c r="G174" s="616"/>
      <c r="H174" s="616"/>
      <c r="I174" s="616"/>
      <c r="J174" s="616"/>
      <c r="K174" s="616"/>
      <c r="L174" s="617"/>
    </row>
    <row r="175" spans="1:13" ht="15.75" x14ac:dyDescent="0.25">
      <c r="A175" s="612"/>
      <c r="B175" s="626"/>
      <c r="C175" s="625" t="s">
        <v>530</v>
      </c>
      <c r="D175" s="616"/>
      <c r="E175" s="616"/>
      <c r="F175" s="616"/>
      <c r="G175" s="616"/>
      <c r="H175" s="616"/>
      <c r="I175" s="616"/>
      <c r="J175" s="616"/>
      <c r="K175" s="616"/>
      <c r="L175" s="617"/>
    </row>
    <row r="176" spans="1:13" ht="15.75" x14ac:dyDescent="0.25">
      <c r="A176" s="612"/>
      <c r="B176" s="626"/>
      <c r="C176" s="625" t="s">
        <v>531</v>
      </c>
      <c r="D176" s="616"/>
      <c r="E176" s="616"/>
      <c r="F176" s="616"/>
      <c r="G176" s="616"/>
      <c r="H176" s="616"/>
      <c r="I176" s="616"/>
      <c r="J176" s="616"/>
      <c r="K176" s="616"/>
      <c r="L176" s="617"/>
    </row>
    <row r="177" spans="1:12" ht="15.75" x14ac:dyDescent="0.25">
      <c r="A177" s="612"/>
      <c r="B177" s="626">
        <v>2</v>
      </c>
      <c r="C177" s="614" t="s">
        <v>462</v>
      </c>
      <c r="D177" s="616"/>
      <c r="E177" s="616"/>
      <c r="F177" s="616"/>
      <c r="G177" s="616"/>
      <c r="H177" s="616"/>
      <c r="I177" s="616"/>
      <c r="J177" s="616"/>
      <c r="K177" s="616"/>
      <c r="L177" s="617"/>
    </row>
    <row r="178" spans="1:12" ht="15.75" x14ac:dyDescent="0.25">
      <c r="A178" s="612"/>
      <c r="B178" s="618"/>
      <c r="C178" s="623" t="s">
        <v>463</v>
      </c>
      <c r="D178" s="621"/>
      <c r="E178" s="621"/>
      <c r="F178" s="616"/>
      <c r="G178" s="616"/>
      <c r="H178" s="616"/>
      <c r="I178" s="616"/>
      <c r="J178" s="616"/>
      <c r="K178" s="616"/>
      <c r="L178" s="617"/>
    </row>
    <row r="179" spans="1:12" ht="15.75" x14ac:dyDescent="0.25">
      <c r="A179" s="612"/>
      <c r="B179" s="618"/>
      <c r="C179" s="620" t="s">
        <v>464</v>
      </c>
      <c r="D179" s="620"/>
      <c r="E179" s="620"/>
      <c r="F179" s="620"/>
      <c r="G179" s="620"/>
      <c r="H179" s="620"/>
      <c r="I179" s="624"/>
      <c r="J179" s="624"/>
      <c r="K179" s="624"/>
      <c r="L179" s="617"/>
    </row>
    <row r="180" spans="1:12" ht="15.75" x14ac:dyDescent="0.25">
      <c r="A180" s="612"/>
      <c r="B180" s="618"/>
      <c r="C180" s="620" t="s">
        <v>465</v>
      </c>
      <c r="D180" s="620"/>
      <c r="E180" s="620"/>
      <c r="F180" s="620"/>
      <c r="G180" s="620"/>
      <c r="H180" s="620"/>
      <c r="I180" s="624"/>
      <c r="J180" s="624"/>
      <c r="K180" s="624"/>
      <c r="L180" s="617"/>
    </row>
    <row r="181" spans="1:12" ht="15.75" x14ac:dyDescent="0.25">
      <c r="A181" s="612"/>
      <c r="B181" s="618"/>
      <c r="C181" s="620" t="s">
        <v>466</v>
      </c>
      <c r="D181" s="620"/>
      <c r="E181" s="620"/>
      <c r="F181" s="620"/>
      <c r="G181" s="620"/>
      <c r="H181" s="620"/>
      <c r="I181" s="624"/>
      <c r="J181" s="616"/>
      <c r="K181" s="616"/>
      <c r="L181" s="617"/>
    </row>
    <row r="182" spans="1:12" ht="15.75" x14ac:dyDescent="0.25">
      <c r="A182" s="612"/>
      <c r="B182" s="618"/>
      <c r="C182" s="620" t="s">
        <v>467</v>
      </c>
      <c r="D182" s="620"/>
      <c r="E182" s="620"/>
      <c r="F182" s="620"/>
      <c r="G182" s="620"/>
      <c r="H182" s="620"/>
      <c r="I182" s="624"/>
      <c r="J182" s="616"/>
      <c r="K182" s="616"/>
      <c r="L182" s="617"/>
    </row>
    <row r="183" spans="1:12" ht="15.75" x14ac:dyDescent="0.25">
      <c r="A183" s="612"/>
      <c r="B183" s="618"/>
      <c r="C183" s="625" t="s">
        <v>532</v>
      </c>
      <c r="D183" s="616"/>
      <c r="E183" s="616"/>
      <c r="F183" s="616"/>
      <c r="G183" s="616"/>
      <c r="H183" s="616"/>
      <c r="I183" s="616"/>
      <c r="J183" s="616"/>
      <c r="K183" s="616"/>
      <c r="L183" s="617"/>
    </row>
    <row r="184" spans="1:12" ht="15.75" x14ac:dyDescent="0.25">
      <c r="A184" s="612"/>
      <c r="B184" s="618"/>
      <c r="C184" s="620" t="s">
        <v>533</v>
      </c>
      <c r="D184" s="620"/>
      <c r="E184" s="620"/>
      <c r="F184" s="620"/>
      <c r="G184" s="620"/>
      <c r="H184" s="620"/>
      <c r="I184" s="624"/>
      <c r="J184" s="616"/>
      <c r="K184" s="616"/>
      <c r="L184" s="617"/>
    </row>
    <row r="185" spans="1:12" ht="15.75" x14ac:dyDescent="0.25">
      <c r="A185" s="612"/>
      <c r="B185" s="618">
        <v>3</v>
      </c>
      <c r="C185" s="708" t="s">
        <v>534</v>
      </c>
      <c r="D185" s="620"/>
      <c r="E185" s="620"/>
      <c r="F185" s="620"/>
      <c r="G185" s="620"/>
      <c r="H185" s="620"/>
      <c r="I185" s="624"/>
      <c r="J185" s="616"/>
      <c r="K185" s="616"/>
      <c r="L185" s="617"/>
    </row>
    <row r="186" spans="1:12" ht="15.75" x14ac:dyDescent="0.25">
      <c r="A186" s="612"/>
      <c r="B186" s="618"/>
      <c r="C186" s="620" t="s">
        <v>535</v>
      </c>
      <c r="D186" s="620"/>
      <c r="E186" s="620"/>
      <c r="F186" s="620"/>
      <c r="G186" s="620"/>
      <c r="H186" s="620"/>
      <c r="I186" s="624"/>
      <c r="J186" s="616"/>
      <c r="K186" s="616"/>
      <c r="L186" s="627"/>
    </row>
    <row r="187" spans="1:12" ht="15.75" x14ac:dyDescent="0.25">
      <c r="A187" s="612"/>
      <c r="B187" s="618"/>
      <c r="C187" s="625" t="s">
        <v>536</v>
      </c>
      <c r="D187" s="616"/>
      <c r="E187" s="616"/>
      <c r="F187" s="616"/>
      <c r="G187" s="616"/>
      <c r="H187" s="616"/>
      <c r="I187" s="616"/>
      <c r="J187" s="616"/>
      <c r="K187" s="616"/>
      <c r="L187" s="617"/>
    </row>
    <row r="188" spans="1:12" ht="15.75" x14ac:dyDescent="0.25">
      <c r="A188" s="612"/>
      <c r="B188" s="618"/>
      <c r="C188" s="625" t="s">
        <v>537</v>
      </c>
      <c r="D188" s="616"/>
      <c r="E188" s="616"/>
      <c r="F188" s="616"/>
      <c r="G188" s="616"/>
      <c r="H188" s="616"/>
      <c r="I188" s="616"/>
      <c r="J188" s="616"/>
      <c r="K188" s="616"/>
      <c r="L188" s="627"/>
    </row>
    <row r="189" spans="1:12" ht="15.75" x14ac:dyDescent="0.25">
      <c r="A189" s="612"/>
      <c r="B189" s="618"/>
      <c r="C189" s="623" t="s">
        <v>538</v>
      </c>
      <c r="D189" s="621"/>
      <c r="E189" s="621"/>
      <c r="F189" s="621"/>
      <c r="G189" s="621"/>
      <c r="H189" s="621"/>
      <c r="I189" s="621"/>
      <c r="J189" s="616"/>
      <c r="K189" s="616"/>
      <c r="L189" s="617"/>
    </row>
    <row r="190" spans="1:12" ht="15.75" x14ac:dyDescent="0.25">
      <c r="A190" s="612"/>
      <c r="B190" s="618"/>
      <c r="C190" s="625"/>
      <c r="D190" s="616"/>
      <c r="E190" s="616"/>
      <c r="F190" s="616"/>
      <c r="G190" s="616"/>
      <c r="H190" s="616"/>
      <c r="I190" s="616"/>
      <c r="J190" s="616"/>
      <c r="K190" s="616"/>
      <c r="L190" s="627"/>
    </row>
    <row r="191" spans="1:12" ht="15.75" x14ac:dyDescent="0.25">
      <c r="A191" s="612"/>
      <c r="B191" s="618"/>
      <c r="C191" s="628"/>
      <c r="D191" s="621"/>
      <c r="E191" s="621"/>
      <c r="F191" s="621"/>
      <c r="G191" s="621"/>
      <c r="H191" s="621"/>
      <c r="I191" s="621"/>
      <c r="J191" s="616"/>
      <c r="K191" s="616"/>
      <c r="L191" s="617"/>
    </row>
    <row r="192" spans="1:12" ht="15.75" x14ac:dyDescent="0.25">
      <c r="A192" s="612"/>
      <c r="B192" s="689" t="s">
        <v>33</v>
      </c>
      <c r="C192" s="687" t="s">
        <v>363</v>
      </c>
      <c r="D192" s="670"/>
      <c r="E192" s="670"/>
      <c r="F192" s="670"/>
      <c r="G192" s="670"/>
      <c r="H192" s="670"/>
      <c r="I192" s="670"/>
      <c r="J192" s="690"/>
      <c r="K192" s="670"/>
      <c r="L192" s="597"/>
    </row>
    <row r="193" spans="1:12" ht="15.75" x14ac:dyDescent="0.25">
      <c r="A193" s="612"/>
      <c r="B193" s="691"/>
      <c r="C193" s="688" t="s">
        <v>364</v>
      </c>
      <c r="D193" s="678"/>
      <c r="E193" s="678"/>
      <c r="F193" s="678"/>
      <c r="G193" s="678"/>
      <c r="H193" s="678"/>
      <c r="I193" s="678"/>
      <c r="J193" s="678"/>
      <c r="K193" s="678"/>
      <c r="L193" s="629"/>
    </row>
    <row r="194" spans="1:12" ht="15.75" x14ac:dyDescent="0.25">
      <c r="A194" s="612"/>
      <c r="B194" s="692"/>
      <c r="C194" s="688" t="s">
        <v>365</v>
      </c>
      <c r="D194" s="670"/>
      <c r="E194" s="678"/>
      <c r="F194" s="678"/>
      <c r="G194" s="678"/>
      <c r="H194" s="678"/>
      <c r="I194" s="678"/>
      <c r="J194" s="678"/>
      <c r="K194" s="678"/>
      <c r="L194" s="629"/>
    </row>
    <row r="195" spans="1:12" ht="15.75" x14ac:dyDescent="0.25">
      <c r="A195" s="612"/>
      <c r="B195" s="689"/>
      <c r="C195" s="687" t="s">
        <v>366</v>
      </c>
      <c r="D195" s="670"/>
      <c r="E195" s="693"/>
      <c r="F195" s="693"/>
      <c r="G195" s="678"/>
      <c r="H195" s="678"/>
      <c r="I195" s="678"/>
      <c r="J195" s="678"/>
      <c r="K195" s="678"/>
      <c r="L195" s="118"/>
    </row>
    <row r="196" spans="1:12" ht="15.75" x14ac:dyDescent="0.25">
      <c r="A196" s="612"/>
      <c r="B196" s="692"/>
      <c r="C196" s="694" t="s">
        <v>367</v>
      </c>
      <c r="D196" s="670"/>
      <c r="E196" s="670"/>
      <c r="F196" s="670"/>
      <c r="G196" s="670"/>
      <c r="H196" s="670"/>
      <c r="I196" s="670"/>
      <c r="J196" s="690"/>
      <c r="K196" s="670"/>
      <c r="L196" s="597"/>
    </row>
    <row r="197" spans="1:12" ht="15.75" x14ac:dyDescent="0.25">
      <c r="A197" s="612"/>
      <c r="B197" s="689"/>
      <c r="C197" s="687" t="s">
        <v>368</v>
      </c>
      <c r="D197" s="670"/>
      <c r="E197" s="670"/>
      <c r="F197" s="670"/>
      <c r="G197" s="670"/>
      <c r="H197" s="670"/>
      <c r="I197" s="670"/>
      <c r="J197" s="690"/>
      <c r="K197" s="670"/>
      <c r="L197" s="597"/>
    </row>
    <row r="198" spans="1:12" ht="15.75" x14ac:dyDescent="0.25">
      <c r="A198" s="612"/>
      <c r="B198" s="689"/>
      <c r="C198" s="694" t="s">
        <v>369</v>
      </c>
      <c r="D198" s="690"/>
      <c r="E198" s="670"/>
      <c r="F198" s="670"/>
      <c r="G198" s="670"/>
      <c r="H198" s="670"/>
      <c r="I198" s="670"/>
      <c r="J198" s="670"/>
      <c r="K198" s="670"/>
      <c r="L198" s="597"/>
    </row>
    <row r="199" spans="1:12" ht="15.75" x14ac:dyDescent="0.25">
      <c r="A199" s="612"/>
      <c r="B199" s="719"/>
      <c r="C199" s="694"/>
      <c r="D199" s="690"/>
      <c r="E199" s="670"/>
      <c r="F199" s="670"/>
      <c r="G199" s="670"/>
      <c r="H199" s="670"/>
      <c r="I199" s="670"/>
      <c r="J199" s="690"/>
      <c r="K199" s="670"/>
      <c r="L199" s="597"/>
    </row>
    <row r="200" spans="1:12" ht="15.75" x14ac:dyDescent="0.25">
      <c r="A200" s="612"/>
      <c r="B200" s="719" t="s">
        <v>46</v>
      </c>
      <c r="C200" s="687" t="s">
        <v>370</v>
      </c>
      <c r="D200" s="670"/>
      <c r="E200" s="670"/>
      <c r="F200" s="670"/>
      <c r="G200" s="670"/>
      <c r="H200" s="678"/>
      <c r="I200" s="678"/>
      <c r="J200" s="678"/>
      <c r="K200" s="678"/>
      <c r="L200" s="629"/>
    </row>
    <row r="201" spans="1:12" ht="15.75" x14ac:dyDescent="0.25">
      <c r="A201" s="612"/>
      <c r="B201" s="719"/>
      <c r="C201" s="687" t="s">
        <v>371</v>
      </c>
      <c r="D201" s="670"/>
      <c r="E201" s="670"/>
      <c r="F201" s="670"/>
      <c r="G201" s="670"/>
      <c r="H201" s="678"/>
      <c r="I201" s="678"/>
      <c r="J201" s="678"/>
      <c r="K201" s="678"/>
      <c r="L201" s="629"/>
    </row>
    <row r="202" spans="1:12" ht="15.75" x14ac:dyDescent="0.25">
      <c r="A202" s="612"/>
      <c r="B202" s="719"/>
      <c r="C202" s="687" t="s">
        <v>372</v>
      </c>
      <c r="D202" s="670"/>
      <c r="E202" s="670"/>
      <c r="F202" s="670"/>
      <c r="G202" s="678"/>
      <c r="H202" s="678"/>
      <c r="I202" s="678"/>
      <c r="J202" s="678"/>
      <c r="K202" s="678"/>
      <c r="L202" s="629"/>
    </row>
    <row r="203" spans="1:12" ht="15.75" x14ac:dyDescent="0.25">
      <c r="A203" s="612"/>
      <c r="B203" s="719"/>
      <c r="C203" s="668" t="s">
        <v>373</v>
      </c>
      <c r="D203" s="670"/>
      <c r="E203" s="670"/>
      <c r="F203" s="670"/>
      <c r="G203" s="670"/>
      <c r="H203" s="670" t="s">
        <v>0</v>
      </c>
      <c r="I203" s="670"/>
      <c r="J203" s="670"/>
      <c r="K203" s="670"/>
      <c r="L203" s="597"/>
    </row>
    <row r="204" spans="1:12" ht="16.5" thickBot="1" x14ac:dyDescent="0.3">
      <c r="A204" s="612"/>
      <c r="B204" s="720"/>
      <c r="C204" s="696" t="s">
        <v>374</v>
      </c>
      <c r="D204" s="697"/>
      <c r="E204" s="697"/>
      <c r="F204" s="697"/>
      <c r="G204" s="697"/>
      <c r="H204" s="697"/>
      <c r="I204" s="697"/>
      <c r="J204" s="697"/>
      <c r="K204" s="697"/>
      <c r="L204" s="630"/>
    </row>
  </sheetData>
  <mergeCells count="69">
    <mergeCell ref="AC13:AJ14"/>
    <mergeCell ref="AI56:AJ56"/>
    <mergeCell ref="AK56:AL56"/>
    <mergeCell ref="AC57:AL57"/>
    <mergeCell ref="AC58:AL58"/>
    <mergeCell ref="AA8:AB8"/>
    <mergeCell ref="AA9:AB9"/>
    <mergeCell ref="AC9:AG9"/>
    <mergeCell ref="AA11:AC11"/>
    <mergeCell ref="AF11:AG11"/>
    <mergeCell ref="AV56:AW56"/>
    <mergeCell ref="AX56:AY56"/>
    <mergeCell ref="AP57:AY57"/>
    <mergeCell ref="AP58:AY58"/>
    <mergeCell ref="AN8:AO8"/>
    <mergeCell ref="AN9:AO9"/>
    <mergeCell ref="AP9:AT9"/>
    <mergeCell ref="AN11:AP11"/>
    <mergeCell ref="AS11:AT11"/>
    <mergeCell ref="AP13:AW14"/>
    <mergeCell ref="N8:O8"/>
    <mergeCell ref="N9:O9"/>
    <mergeCell ref="P9:T9"/>
    <mergeCell ref="N11:P11"/>
    <mergeCell ref="S11:T11"/>
    <mergeCell ref="P13:W14"/>
    <mergeCell ref="V56:W56"/>
    <mergeCell ref="X56:Y56"/>
    <mergeCell ref="P57:Y57"/>
    <mergeCell ref="P58:Y58"/>
    <mergeCell ref="L5:L6"/>
    <mergeCell ref="B6:G6"/>
    <mergeCell ref="A8:C8"/>
    <mergeCell ref="F8:G8"/>
    <mergeCell ref="J8:L8"/>
    <mergeCell ref="L24:L25"/>
    <mergeCell ref="B25:G25"/>
    <mergeCell ref="A27:C27"/>
    <mergeCell ref="F27:G27"/>
    <mergeCell ref="J27:L27"/>
    <mergeCell ref="L45:L46"/>
    <mergeCell ref="B46:G46"/>
    <mergeCell ref="A48:C48"/>
    <mergeCell ref="F48:G48"/>
    <mergeCell ref="J48:L48"/>
    <mergeCell ref="L79:L80"/>
    <mergeCell ref="B80:G80"/>
    <mergeCell ref="A82:C82"/>
    <mergeCell ref="F82:G82"/>
    <mergeCell ref="J82:L82"/>
    <mergeCell ref="L104:L105"/>
    <mergeCell ref="B105:G105"/>
    <mergeCell ref="A107:C107"/>
    <mergeCell ref="F107:G107"/>
    <mergeCell ref="J107:L107"/>
    <mergeCell ref="L162:L163"/>
    <mergeCell ref="B163:G163"/>
    <mergeCell ref="A165:C165"/>
    <mergeCell ref="F165:G165"/>
    <mergeCell ref="L125:L126"/>
    <mergeCell ref="B126:G126"/>
    <mergeCell ref="A128:C128"/>
    <mergeCell ref="F128:G128"/>
    <mergeCell ref="J128:L128"/>
    <mergeCell ref="L141:L142"/>
    <mergeCell ref="B142:G142"/>
    <mergeCell ref="A144:C144"/>
    <mergeCell ref="F144:G144"/>
    <mergeCell ref="J144:L144"/>
  </mergeCells>
  <pageMargins left="0.39370078740157483" right="0.39370078740157483" top="0.78740157480314965" bottom="0.78740157480314965" header="0.31496062992125984" footer="0.31496062992125984"/>
  <pageSetup paperSize="8" scale="56" fitToHeight="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1"/>
  <sheetViews>
    <sheetView workbookViewId="0">
      <selection activeCell="Q93" sqref="Q93"/>
    </sheetView>
  </sheetViews>
  <sheetFormatPr defaultColWidth="9.140625" defaultRowHeight="12.75" x14ac:dyDescent="0.2"/>
  <cols>
    <col min="1" max="1" width="7" style="3" customWidth="1"/>
    <col min="2" max="11" width="9.140625" style="3"/>
    <col min="12" max="12" width="12.85546875" style="3" customWidth="1"/>
    <col min="13" max="13" width="4.7109375" style="3" customWidth="1"/>
    <col min="14" max="14" width="5.28515625" style="3" customWidth="1"/>
    <col min="15" max="15" width="5.7109375" style="3" customWidth="1"/>
    <col min="16" max="16" width="3.7109375" style="3" customWidth="1"/>
    <col min="17" max="17" width="11.7109375" style="3" customWidth="1"/>
    <col min="18" max="20" width="8.7109375" style="3" customWidth="1"/>
    <col min="21" max="21" width="8.140625" style="3" customWidth="1"/>
    <col min="22" max="22" width="8.7109375" style="3" customWidth="1"/>
    <col min="23" max="23" width="8" style="3" customWidth="1"/>
    <col min="24" max="24" width="8.7109375" style="3" customWidth="1"/>
    <col min="25" max="25" width="14.7109375" style="3" customWidth="1"/>
    <col min="26" max="16384" width="9.140625" style="3"/>
  </cols>
  <sheetData>
    <row r="1" spans="1:25" ht="15" x14ac:dyDescent="0.25">
      <c r="A1" s="162" t="s">
        <v>342</v>
      </c>
      <c r="N1" s="1" t="s">
        <v>65</v>
      </c>
      <c r="Q1" s="1"/>
      <c r="R1" s="93"/>
      <c r="S1" s="93"/>
      <c r="T1" s="94"/>
      <c r="U1" s="93"/>
      <c r="V1" s="93"/>
      <c r="W1" s="93"/>
      <c r="X1" s="93"/>
      <c r="Y1" s="93"/>
    </row>
    <row r="2" spans="1:25" ht="19.5" thickBot="1" x14ac:dyDescent="0.35">
      <c r="A2" s="2" t="s">
        <v>1</v>
      </c>
      <c r="L2" s="4" t="s">
        <v>2</v>
      </c>
      <c r="N2" s="2" t="s">
        <v>1</v>
      </c>
      <c r="Y2" s="4" t="s">
        <v>2</v>
      </c>
    </row>
    <row r="3" spans="1:25" ht="16.5" thickBot="1" x14ac:dyDescent="0.3">
      <c r="A3" s="5" t="s">
        <v>3</v>
      </c>
      <c r="B3" s="6"/>
      <c r="C3" s="6"/>
      <c r="D3" s="6"/>
      <c r="E3" s="6"/>
      <c r="F3" s="6"/>
      <c r="G3" s="6"/>
      <c r="H3" s="6"/>
      <c r="I3" s="7" t="s">
        <v>4</v>
      </c>
      <c r="J3" s="8">
        <v>1</v>
      </c>
      <c r="K3" s="7" t="s">
        <v>5</v>
      </c>
      <c r="L3" s="9">
        <v>1</v>
      </c>
      <c r="N3" s="5" t="s">
        <v>3</v>
      </c>
      <c r="O3" s="6"/>
      <c r="P3" s="6"/>
      <c r="Q3" s="6"/>
      <c r="R3" s="6"/>
      <c r="S3" s="6"/>
      <c r="T3" s="6"/>
      <c r="U3" s="6"/>
      <c r="V3" s="7" t="s">
        <v>4</v>
      </c>
      <c r="W3" s="8">
        <v>1</v>
      </c>
      <c r="X3" s="7" t="s">
        <v>5</v>
      </c>
      <c r="Y3" s="9">
        <v>1</v>
      </c>
    </row>
    <row r="4" spans="1:25" ht="15" x14ac:dyDescent="0.25">
      <c r="A4" s="941" t="s">
        <v>6</v>
      </c>
      <c r="B4" s="942"/>
      <c r="C4" s="11"/>
      <c r="D4" s="11"/>
      <c r="E4" s="11"/>
      <c r="F4" s="12"/>
      <c r="G4" s="12"/>
      <c r="H4" s="13" t="s">
        <v>7</v>
      </c>
      <c r="I4" s="14" t="s">
        <v>8</v>
      </c>
      <c r="J4" s="15" t="s">
        <v>9</v>
      </c>
      <c r="K4" s="16" t="s">
        <v>10</v>
      </c>
      <c r="L4" s="17"/>
      <c r="N4" s="941" t="s">
        <v>6</v>
      </c>
      <c r="O4" s="942"/>
      <c r="P4" s="11"/>
      <c r="Q4" s="11"/>
      <c r="R4" s="11"/>
      <c r="S4" s="12"/>
      <c r="T4" s="12"/>
      <c r="U4" s="13" t="s">
        <v>7</v>
      </c>
      <c r="V4" s="14" t="s">
        <v>8</v>
      </c>
      <c r="W4" s="15" t="s">
        <v>9</v>
      </c>
      <c r="X4" s="16" t="s">
        <v>10</v>
      </c>
      <c r="Y4" s="17"/>
    </row>
    <row r="5" spans="1:25" ht="30.75" thickBot="1" x14ac:dyDescent="0.3">
      <c r="A5" s="943" t="s">
        <v>0</v>
      </c>
      <c r="B5" s="944"/>
      <c r="C5" s="945" t="s">
        <v>49</v>
      </c>
      <c r="D5" s="946"/>
      <c r="E5" s="946"/>
      <c r="F5" s="946"/>
      <c r="G5" s="947"/>
      <c r="H5" s="18"/>
      <c r="I5" s="210" t="s">
        <v>108</v>
      </c>
      <c r="J5" s="19" t="s">
        <v>18</v>
      </c>
      <c r="K5" s="20" t="s">
        <v>11</v>
      </c>
      <c r="L5" s="21">
        <v>151</v>
      </c>
      <c r="N5" s="943" t="s">
        <v>0</v>
      </c>
      <c r="O5" s="944"/>
      <c r="P5" s="945" t="s">
        <v>49</v>
      </c>
      <c r="Q5" s="946"/>
      <c r="R5" s="946"/>
      <c r="S5" s="946"/>
      <c r="T5" s="947"/>
      <c r="U5" s="18"/>
      <c r="V5" s="210" t="s">
        <v>108</v>
      </c>
      <c r="W5" s="19" t="s">
        <v>18</v>
      </c>
      <c r="X5" s="20" t="s">
        <v>11</v>
      </c>
      <c r="Y5" s="21">
        <v>151</v>
      </c>
    </row>
    <row r="6" spans="1:25" x14ac:dyDescent="0.2">
      <c r="A6" s="22" t="s">
        <v>12</v>
      </c>
      <c r="B6" s="14"/>
      <c r="C6" s="14"/>
      <c r="D6" s="11" t="s">
        <v>13</v>
      </c>
      <c r="E6" s="15" t="s">
        <v>14</v>
      </c>
      <c r="F6" s="23" t="s">
        <v>15</v>
      </c>
      <c r="G6" s="24"/>
      <c r="H6" s="25" t="s">
        <v>16</v>
      </c>
      <c r="I6" s="14"/>
      <c r="J6" s="26"/>
      <c r="K6" s="26" t="s">
        <v>17</v>
      </c>
      <c r="L6" s="27"/>
      <c r="N6" s="22" t="s">
        <v>12</v>
      </c>
      <c r="O6" s="14"/>
      <c r="P6" s="14"/>
      <c r="Q6" s="11" t="s">
        <v>13</v>
      </c>
      <c r="R6" s="15" t="s">
        <v>14</v>
      </c>
      <c r="S6" s="23" t="s">
        <v>15</v>
      </c>
      <c r="T6" s="24"/>
      <c r="U6" s="25" t="s">
        <v>16</v>
      </c>
      <c r="V6" s="14"/>
      <c r="W6" s="26"/>
      <c r="X6" s="26" t="s">
        <v>17</v>
      </c>
      <c r="Y6" s="27"/>
    </row>
    <row r="7" spans="1:25" ht="16.5" thickBot="1" x14ac:dyDescent="0.3">
      <c r="A7" s="948" t="s">
        <v>18</v>
      </c>
      <c r="B7" s="949"/>
      <c r="C7" s="950"/>
      <c r="D7" s="28" t="s">
        <v>18</v>
      </c>
      <c r="E7" s="29" t="s">
        <v>18</v>
      </c>
      <c r="F7" s="1030">
        <v>45291</v>
      </c>
      <c r="G7" s="952"/>
      <c r="H7" s="30"/>
      <c r="I7" s="31"/>
      <c r="J7" s="32"/>
      <c r="K7" s="33"/>
      <c r="L7" s="34"/>
      <c r="N7" s="948" t="s">
        <v>18</v>
      </c>
      <c r="O7" s="949"/>
      <c r="P7" s="950"/>
      <c r="Q7" s="28" t="s">
        <v>18</v>
      </c>
      <c r="R7" s="29" t="s">
        <v>18</v>
      </c>
      <c r="S7" s="1030">
        <v>45291</v>
      </c>
      <c r="T7" s="952"/>
      <c r="U7" s="30"/>
      <c r="V7" s="31"/>
      <c r="W7" s="32"/>
      <c r="X7" s="33"/>
      <c r="Y7" s="34"/>
    </row>
    <row r="8" spans="1:25" ht="13.5" thickBot="1" x14ac:dyDescent="0.25">
      <c r="A8" s="35"/>
      <c r="B8" s="36"/>
      <c r="C8" s="37"/>
      <c r="D8" s="38"/>
      <c r="E8" s="38"/>
      <c r="F8" s="38"/>
      <c r="G8" s="38"/>
      <c r="H8" s="38"/>
      <c r="I8" s="38"/>
      <c r="J8" s="38"/>
      <c r="K8" s="38"/>
      <c r="L8" s="39"/>
      <c r="N8" s="35"/>
      <c r="O8" s="36"/>
      <c r="P8" s="37"/>
      <c r="Q8" s="38"/>
      <c r="R8" s="38"/>
      <c r="S8" s="38"/>
      <c r="T8" s="38"/>
      <c r="U8" s="38"/>
      <c r="V8" s="38"/>
      <c r="W8" s="38"/>
      <c r="X8" s="38"/>
      <c r="Y8" s="39"/>
    </row>
    <row r="9" spans="1:25" ht="15.6" customHeight="1" x14ac:dyDescent="0.25">
      <c r="A9" s="40"/>
      <c r="B9" s="41"/>
      <c r="C9" s="926" t="s">
        <v>51</v>
      </c>
      <c r="D9" s="927"/>
      <c r="E9" s="927"/>
      <c r="F9" s="927"/>
      <c r="G9" s="927"/>
      <c r="H9" s="927"/>
      <c r="I9" s="927"/>
      <c r="J9" s="928"/>
      <c r="K9" s="51"/>
      <c r="L9" s="144"/>
      <c r="N9" s="40"/>
      <c r="O9" s="41"/>
      <c r="P9" s="926" t="s">
        <v>51</v>
      </c>
      <c r="Q9" s="927"/>
      <c r="R9" s="927"/>
      <c r="S9" s="927"/>
      <c r="T9" s="927"/>
      <c r="U9" s="927"/>
      <c r="V9" s="927"/>
      <c r="W9" s="928"/>
      <c r="X9" s="51"/>
      <c r="Y9" s="144"/>
    </row>
    <row r="10" spans="1:25" ht="16.5" thickBot="1" x14ac:dyDescent="0.3">
      <c r="A10" s="43"/>
      <c r="B10" s="44"/>
      <c r="C10" s="929"/>
      <c r="D10" s="930"/>
      <c r="E10" s="930"/>
      <c r="F10" s="930"/>
      <c r="G10" s="930"/>
      <c r="H10" s="930"/>
      <c r="I10" s="930"/>
      <c r="J10" s="931"/>
      <c r="K10" s="52"/>
      <c r="L10" s="566"/>
      <c r="N10" s="43"/>
      <c r="O10" s="44"/>
      <c r="P10" s="929"/>
      <c r="Q10" s="930"/>
      <c r="R10" s="930"/>
      <c r="S10" s="930"/>
      <c r="T10" s="930"/>
      <c r="U10" s="930"/>
      <c r="V10" s="930"/>
      <c r="W10" s="931"/>
      <c r="X10" s="52"/>
      <c r="Y10" s="215"/>
    </row>
    <row r="11" spans="1:25" ht="29.25" customHeight="1" thickBot="1" x14ac:dyDescent="0.3">
      <c r="A11" s="43"/>
      <c r="B11" s="120"/>
      <c r="C11" s="54"/>
      <c r="D11" s="55"/>
      <c r="E11" s="55"/>
      <c r="F11" s="55"/>
      <c r="G11" s="55"/>
      <c r="H11" s="55"/>
      <c r="I11" s="55"/>
      <c r="J11" s="55"/>
      <c r="K11" s="226" t="s">
        <v>35</v>
      </c>
      <c r="L11" s="228" t="s">
        <v>23</v>
      </c>
      <c r="N11" s="43"/>
      <c r="O11" s="120"/>
      <c r="P11" s="54"/>
      <c r="Q11" s="55"/>
      <c r="R11" s="55"/>
      <c r="S11" s="55"/>
      <c r="T11" s="55"/>
      <c r="U11" s="55"/>
      <c r="V11" s="55"/>
      <c r="W11" s="55"/>
      <c r="X11" s="226" t="s">
        <v>35</v>
      </c>
      <c r="Y11" s="228" t="s">
        <v>23</v>
      </c>
    </row>
    <row r="12" spans="1:25" ht="15.75" x14ac:dyDescent="0.25">
      <c r="A12" s="43"/>
      <c r="B12" s="241">
        <v>1</v>
      </c>
      <c r="C12" s="224" t="s">
        <v>109</v>
      </c>
      <c r="D12" s="242"/>
      <c r="E12" s="232"/>
      <c r="F12" s="232"/>
      <c r="G12" s="232"/>
      <c r="H12" s="232"/>
      <c r="I12" s="232"/>
      <c r="J12" s="232"/>
      <c r="K12" s="243" t="s">
        <v>110</v>
      </c>
      <c r="L12" s="575">
        <f>Y12*1.1</f>
        <v>440000.00000000006</v>
      </c>
      <c r="N12" s="43"/>
      <c r="O12" s="241">
        <v>1</v>
      </c>
      <c r="P12" s="224" t="s">
        <v>109</v>
      </c>
      <c r="Q12" s="242"/>
      <c r="R12" s="232"/>
      <c r="S12" s="232"/>
      <c r="T12" s="232"/>
      <c r="U12" s="232"/>
      <c r="V12" s="232"/>
      <c r="W12" s="232"/>
      <c r="X12" s="243" t="s">
        <v>110</v>
      </c>
      <c r="Y12" s="244">
        <v>400000</v>
      </c>
    </row>
    <row r="13" spans="1:25" ht="15.75" x14ac:dyDescent="0.25">
      <c r="A13" s="43"/>
      <c r="B13" s="245">
        <v>2</v>
      </c>
      <c r="C13" s="246" t="s">
        <v>111</v>
      </c>
      <c r="D13" s="242"/>
      <c r="E13" s="233"/>
      <c r="F13" s="233"/>
      <c r="G13" s="233"/>
      <c r="H13" s="233"/>
      <c r="I13" s="233"/>
      <c r="J13" s="233"/>
      <c r="K13" s="247" t="s">
        <v>112</v>
      </c>
      <c r="L13" s="575">
        <f>Y13*1.1</f>
        <v>275000</v>
      </c>
      <c r="N13" s="43"/>
      <c r="O13" s="245">
        <v>2</v>
      </c>
      <c r="P13" s="246" t="s">
        <v>111</v>
      </c>
      <c r="Q13" s="242"/>
      <c r="R13" s="233"/>
      <c r="S13" s="233"/>
      <c r="T13" s="233"/>
      <c r="U13" s="233"/>
      <c r="V13" s="233"/>
      <c r="W13" s="233"/>
      <c r="X13" s="247" t="s">
        <v>112</v>
      </c>
      <c r="Y13" s="244">
        <v>250000</v>
      </c>
    </row>
    <row r="14" spans="1:25" ht="15.75" x14ac:dyDescent="0.25">
      <c r="A14" s="43"/>
      <c r="B14" s="248">
        <v>3</v>
      </c>
      <c r="C14" s="246" t="s">
        <v>175</v>
      </c>
      <c r="D14" s="242"/>
      <c r="E14" s="234"/>
      <c r="F14" s="234"/>
      <c r="G14" s="234"/>
      <c r="H14" s="234"/>
      <c r="I14" s="234"/>
      <c r="J14" s="235"/>
      <c r="K14" s="247" t="s">
        <v>113</v>
      </c>
      <c r="L14" s="575">
        <f>Y14*1.1</f>
        <v>176000</v>
      </c>
      <c r="N14" s="43"/>
      <c r="O14" s="248">
        <v>3</v>
      </c>
      <c r="P14" s="246" t="s">
        <v>175</v>
      </c>
      <c r="Q14" s="242"/>
      <c r="R14" s="234"/>
      <c r="S14" s="234"/>
      <c r="T14" s="234"/>
      <c r="U14" s="234"/>
      <c r="V14" s="234"/>
      <c r="W14" s="235"/>
      <c r="X14" s="247" t="s">
        <v>113</v>
      </c>
      <c r="Y14" s="244">
        <v>160000</v>
      </c>
    </row>
    <row r="15" spans="1:25" ht="15.75" x14ac:dyDescent="0.25">
      <c r="A15" s="43"/>
      <c r="B15" s="248">
        <v>4</v>
      </c>
      <c r="C15" s="224" t="s">
        <v>114</v>
      </c>
      <c r="D15" s="242"/>
      <c r="E15" s="236"/>
      <c r="F15" s="236"/>
      <c r="G15" s="236"/>
      <c r="H15" s="236"/>
      <c r="I15" s="236"/>
      <c r="J15" s="237"/>
      <c r="K15" s="247" t="s">
        <v>115</v>
      </c>
      <c r="L15" s="575">
        <f>Y15*1.1</f>
        <v>22000</v>
      </c>
      <c r="N15" s="43"/>
      <c r="O15" s="248">
        <v>4</v>
      </c>
      <c r="P15" s="224" t="s">
        <v>114</v>
      </c>
      <c r="Q15" s="242"/>
      <c r="R15" s="236"/>
      <c r="S15" s="236"/>
      <c r="T15" s="236"/>
      <c r="U15" s="236"/>
      <c r="V15" s="236"/>
      <c r="W15" s="237"/>
      <c r="X15" s="247" t="s">
        <v>115</v>
      </c>
      <c r="Y15" s="244">
        <v>20000</v>
      </c>
    </row>
    <row r="16" spans="1:25" ht="15.75" x14ac:dyDescent="0.25">
      <c r="A16" s="43"/>
      <c r="B16" s="248">
        <v>5</v>
      </c>
      <c r="C16" s="249" t="s">
        <v>176</v>
      </c>
      <c r="D16" s="242"/>
      <c r="E16" s="238"/>
      <c r="F16" s="238"/>
      <c r="G16" s="238"/>
      <c r="H16" s="238"/>
      <c r="I16" s="238"/>
      <c r="J16" s="239"/>
      <c r="K16" s="247" t="s">
        <v>115</v>
      </c>
      <c r="L16" s="575">
        <f>Y16*1.1</f>
        <v>77000</v>
      </c>
      <c r="N16" s="43"/>
      <c r="O16" s="248">
        <v>5</v>
      </c>
      <c r="P16" s="249" t="s">
        <v>176</v>
      </c>
      <c r="Q16" s="242"/>
      <c r="R16" s="238"/>
      <c r="S16" s="238"/>
      <c r="T16" s="238"/>
      <c r="U16" s="238"/>
      <c r="V16" s="238"/>
      <c r="W16" s="239"/>
      <c r="X16" s="247" t="s">
        <v>115</v>
      </c>
      <c r="Y16" s="244">
        <v>70000</v>
      </c>
    </row>
    <row r="17" spans="1:25" ht="15.75" x14ac:dyDescent="0.25">
      <c r="A17" s="43"/>
      <c r="B17" s="248"/>
      <c r="C17" s="240"/>
      <c r="D17" s="238"/>
      <c r="E17" s="238"/>
      <c r="F17" s="238"/>
      <c r="G17" s="238"/>
      <c r="H17" s="238"/>
      <c r="I17" s="238"/>
      <c r="J17" s="239"/>
      <c r="K17" s="227"/>
      <c r="L17" s="225"/>
      <c r="N17" s="43"/>
      <c r="O17" s="248"/>
      <c r="P17" s="240"/>
      <c r="Q17" s="238"/>
      <c r="R17" s="238"/>
      <c r="S17" s="238"/>
      <c r="T17" s="238"/>
      <c r="U17" s="238"/>
      <c r="V17" s="238"/>
      <c r="W17" s="239"/>
      <c r="X17" s="227"/>
      <c r="Y17" s="225"/>
    </row>
    <row r="18" spans="1:25" ht="15.75" x14ac:dyDescent="0.25">
      <c r="A18" s="43"/>
      <c r="B18" s="229"/>
      <c r="C18" s="58"/>
      <c r="D18" s="570"/>
      <c r="E18" s="59"/>
      <c r="F18" s="570"/>
      <c r="G18" s="60"/>
      <c r="H18" s="570"/>
      <c r="I18" s="60"/>
      <c r="J18" s="570"/>
      <c r="K18" s="104"/>
      <c r="L18" s="102"/>
      <c r="N18" s="43"/>
      <c r="O18" s="229"/>
      <c r="P18" s="58"/>
      <c r="Q18" s="219"/>
      <c r="R18" s="59"/>
      <c r="S18" s="219"/>
      <c r="T18" s="60"/>
      <c r="U18" s="219"/>
      <c r="V18" s="60"/>
      <c r="W18" s="219"/>
      <c r="X18" s="104"/>
      <c r="Y18" s="102"/>
    </row>
    <row r="19" spans="1:25" ht="15.75" x14ac:dyDescent="0.25">
      <c r="A19" s="43"/>
      <c r="B19" s="230"/>
      <c r="C19" s="58"/>
      <c r="D19" s="570"/>
      <c r="E19" s="59"/>
      <c r="F19" s="570"/>
      <c r="G19" s="60"/>
      <c r="H19" s="570"/>
      <c r="I19" s="60"/>
      <c r="J19" s="570"/>
      <c r="K19" s="104"/>
      <c r="L19" s="102"/>
      <c r="N19" s="43"/>
      <c r="O19" s="230"/>
      <c r="P19" s="58"/>
      <c r="Q19" s="219"/>
      <c r="R19" s="59"/>
      <c r="S19" s="219"/>
      <c r="T19" s="60"/>
      <c r="U19" s="219"/>
      <c r="V19" s="60"/>
      <c r="W19" s="219"/>
      <c r="X19" s="104"/>
      <c r="Y19" s="102"/>
    </row>
    <row r="20" spans="1:25" ht="15.75" x14ac:dyDescent="0.25">
      <c r="A20" s="43"/>
      <c r="B20" s="65"/>
      <c r="C20" s="58"/>
      <c r="D20" s="570"/>
      <c r="E20" s="59"/>
      <c r="F20" s="570"/>
      <c r="G20" s="60"/>
      <c r="H20" s="570"/>
      <c r="I20" s="60"/>
      <c r="J20" s="570"/>
      <c r="K20" s="104"/>
      <c r="L20" s="102"/>
      <c r="N20" s="43"/>
      <c r="O20" s="65"/>
      <c r="P20" s="58"/>
      <c r="Q20" s="219"/>
      <c r="R20" s="59"/>
      <c r="S20" s="219"/>
      <c r="T20" s="60"/>
      <c r="U20" s="219"/>
      <c r="V20" s="60"/>
      <c r="W20" s="219"/>
      <c r="X20" s="104"/>
      <c r="Y20" s="102"/>
    </row>
    <row r="21" spans="1:25" ht="15.75" x14ac:dyDescent="0.25">
      <c r="A21" s="43"/>
      <c r="B21" s="65"/>
      <c r="C21" s="58"/>
      <c r="D21" s="570"/>
      <c r="E21" s="59"/>
      <c r="F21" s="570"/>
      <c r="G21" s="60"/>
      <c r="H21" s="570"/>
      <c r="I21" s="60"/>
      <c r="J21" s="570"/>
      <c r="K21" s="63"/>
      <c r="L21" s="62"/>
      <c r="N21" s="43"/>
      <c r="O21" s="65"/>
      <c r="P21" s="58"/>
      <c r="Q21" s="219"/>
      <c r="R21" s="59"/>
      <c r="S21" s="219"/>
      <c r="T21" s="60"/>
      <c r="U21" s="219"/>
      <c r="V21" s="60"/>
      <c r="W21" s="219"/>
      <c r="X21" s="63"/>
      <c r="Y21" s="62"/>
    </row>
    <row r="22" spans="1:25" ht="15.75" x14ac:dyDescent="0.25">
      <c r="A22" s="43"/>
      <c r="B22" s="65"/>
      <c r="C22" s="58"/>
      <c r="D22" s="570"/>
      <c r="E22" s="59"/>
      <c r="F22" s="570"/>
      <c r="G22" s="59"/>
      <c r="H22" s="570"/>
      <c r="I22" s="59"/>
      <c r="J22" s="570"/>
      <c r="K22" s="64"/>
      <c r="L22" s="62"/>
      <c r="N22" s="43"/>
      <c r="O22" s="65"/>
      <c r="P22" s="58"/>
      <c r="Q22" s="219"/>
      <c r="R22" s="59"/>
      <c r="S22" s="219"/>
      <c r="T22" s="59"/>
      <c r="U22" s="219"/>
      <c r="V22" s="59"/>
      <c r="W22" s="219"/>
      <c r="X22" s="64"/>
      <c r="Y22" s="62"/>
    </row>
    <row r="23" spans="1:25" ht="15.75" x14ac:dyDescent="0.25">
      <c r="A23" s="43"/>
      <c r="B23" s="65"/>
      <c r="C23" s="569"/>
      <c r="D23" s="66"/>
      <c r="E23" s="570"/>
      <c r="F23" s="66"/>
      <c r="G23" s="570"/>
      <c r="H23" s="66"/>
      <c r="I23" s="570"/>
      <c r="J23" s="66"/>
      <c r="K23" s="67"/>
      <c r="L23" s="106"/>
      <c r="N23" s="43"/>
      <c r="O23" s="65"/>
      <c r="P23" s="218"/>
      <c r="Q23" s="66"/>
      <c r="R23" s="219"/>
      <c r="S23" s="66"/>
      <c r="T23" s="219"/>
      <c r="U23" s="66"/>
      <c r="V23" s="219"/>
      <c r="W23" s="66"/>
      <c r="X23" s="67"/>
      <c r="Y23" s="106"/>
    </row>
    <row r="24" spans="1:25" ht="15.75" x14ac:dyDescent="0.25">
      <c r="A24" s="43"/>
      <c r="B24" s="65"/>
      <c r="C24" s="68"/>
      <c r="D24" s="69"/>
      <c r="E24" s="570"/>
      <c r="F24" s="570"/>
      <c r="G24" s="570"/>
      <c r="H24" s="570"/>
      <c r="I24" s="570"/>
      <c r="J24" s="570"/>
      <c r="K24" s="63"/>
      <c r="L24" s="92"/>
      <c r="N24" s="43"/>
      <c r="O24" s="65"/>
      <c r="P24" s="68"/>
      <c r="Q24" s="69"/>
      <c r="R24" s="219"/>
      <c r="S24" s="219"/>
      <c r="T24" s="219"/>
      <c r="U24" s="219"/>
      <c r="V24" s="219"/>
      <c r="W24" s="219"/>
      <c r="X24" s="63"/>
      <c r="Y24" s="92"/>
    </row>
    <row r="25" spans="1:25" ht="15.75" x14ac:dyDescent="0.25">
      <c r="A25" s="43"/>
      <c r="B25" s="71"/>
      <c r="C25" s="567"/>
      <c r="D25" s="568"/>
      <c r="E25" s="568"/>
      <c r="F25" s="568"/>
      <c r="G25" s="568"/>
      <c r="H25" s="568"/>
      <c r="I25" s="568"/>
      <c r="J25" s="568"/>
      <c r="K25" s="67"/>
      <c r="L25" s="107"/>
      <c r="N25" s="43"/>
      <c r="O25" s="71"/>
      <c r="P25" s="216"/>
      <c r="Q25" s="217"/>
      <c r="R25" s="217"/>
      <c r="S25" s="217"/>
      <c r="T25" s="217"/>
      <c r="U25" s="217"/>
      <c r="V25" s="217"/>
      <c r="W25" s="217"/>
      <c r="X25" s="67"/>
      <c r="Y25" s="107"/>
    </row>
    <row r="26" spans="1:25" ht="15.75" x14ac:dyDescent="0.25">
      <c r="A26" s="43"/>
      <c r="B26" s="72"/>
      <c r="C26" s="569"/>
      <c r="D26" s="570"/>
      <c r="E26" s="570"/>
      <c r="F26" s="570"/>
      <c r="G26" s="570"/>
      <c r="H26" s="570"/>
      <c r="I26" s="570"/>
      <c r="J26" s="570"/>
      <c r="K26" s="64"/>
      <c r="L26" s="73"/>
      <c r="N26" s="43"/>
      <c r="O26" s="72"/>
      <c r="P26" s="218"/>
      <c r="Q26" s="219"/>
      <c r="R26" s="219"/>
      <c r="S26" s="219"/>
      <c r="T26" s="219"/>
      <c r="U26" s="219"/>
      <c r="V26" s="219"/>
      <c r="W26" s="219"/>
      <c r="X26" s="64"/>
      <c r="Y26" s="73"/>
    </row>
    <row r="27" spans="1:25" ht="15.75" x14ac:dyDescent="0.25">
      <c r="A27" s="43"/>
      <c r="B27" s="74"/>
      <c r="C27" s="569"/>
      <c r="D27" s="570"/>
      <c r="E27" s="570"/>
      <c r="F27" s="570"/>
      <c r="G27" s="570"/>
      <c r="H27" s="570"/>
      <c r="I27" s="570"/>
      <c r="J27" s="570"/>
      <c r="K27" s="64"/>
      <c r="L27" s="73"/>
      <c r="N27" s="43"/>
      <c r="O27" s="74"/>
      <c r="P27" s="218"/>
      <c r="Q27" s="219"/>
      <c r="R27" s="219"/>
      <c r="S27" s="219"/>
      <c r="T27" s="219"/>
      <c r="U27" s="219"/>
      <c r="V27" s="219"/>
      <c r="W27" s="219"/>
      <c r="X27" s="64"/>
      <c r="Y27" s="73"/>
    </row>
    <row r="28" spans="1:25" ht="15.75" x14ac:dyDescent="0.25">
      <c r="A28" s="43"/>
      <c r="B28" s="72"/>
      <c r="C28" s="569"/>
      <c r="D28" s="570"/>
      <c r="E28" s="570"/>
      <c r="F28" s="570"/>
      <c r="G28" s="570"/>
      <c r="H28" s="570"/>
      <c r="I28" s="570"/>
      <c r="J28" s="570"/>
      <c r="K28" s="64"/>
      <c r="L28" s="73"/>
      <c r="N28" s="43"/>
      <c r="O28" s="72"/>
      <c r="P28" s="218"/>
      <c r="Q28" s="219"/>
      <c r="R28" s="219"/>
      <c r="S28" s="219"/>
      <c r="T28" s="219"/>
      <c r="U28" s="219"/>
      <c r="V28" s="219"/>
      <c r="W28" s="219"/>
      <c r="X28" s="64"/>
      <c r="Y28" s="73"/>
    </row>
    <row r="29" spans="1:25" ht="15.75" x14ac:dyDescent="0.25">
      <c r="A29" s="43"/>
      <c r="B29" s="72"/>
      <c r="C29" s="569"/>
      <c r="D29" s="570"/>
      <c r="E29" s="570"/>
      <c r="F29" s="570"/>
      <c r="G29" s="570"/>
      <c r="H29" s="570"/>
      <c r="I29" s="570"/>
      <c r="J29" s="570"/>
      <c r="K29" s="64"/>
      <c r="L29" s="73"/>
      <c r="N29" s="43"/>
      <c r="O29" s="72"/>
      <c r="P29" s="218"/>
      <c r="Q29" s="219"/>
      <c r="R29" s="219"/>
      <c r="S29" s="219"/>
      <c r="T29" s="219"/>
      <c r="U29" s="219"/>
      <c r="V29" s="219"/>
      <c r="W29" s="219"/>
      <c r="X29" s="64"/>
      <c r="Y29" s="73"/>
    </row>
    <row r="30" spans="1:25" ht="15.75" x14ac:dyDescent="0.25">
      <c r="A30" s="43"/>
      <c r="B30" s="72"/>
      <c r="C30" s="569"/>
      <c r="D30" s="570"/>
      <c r="E30" s="570"/>
      <c r="F30" s="570"/>
      <c r="G30" s="570"/>
      <c r="H30" s="570"/>
      <c r="I30" s="570"/>
      <c r="J30" s="570"/>
      <c r="K30" s="64"/>
      <c r="L30" s="73"/>
      <c r="N30" s="43"/>
      <c r="O30" s="72"/>
      <c r="P30" s="218"/>
      <c r="Q30" s="219"/>
      <c r="R30" s="219"/>
      <c r="S30" s="219"/>
      <c r="T30" s="219"/>
      <c r="U30" s="219"/>
      <c r="V30" s="219"/>
      <c r="W30" s="219"/>
      <c r="X30" s="64"/>
      <c r="Y30" s="73"/>
    </row>
    <row r="31" spans="1:25" ht="15.75" x14ac:dyDescent="0.25">
      <c r="A31" s="43"/>
      <c r="B31" s="72"/>
      <c r="C31" s="569"/>
      <c r="D31" s="570"/>
      <c r="E31" s="570"/>
      <c r="F31" s="570"/>
      <c r="G31" s="570"/>
      <c r="H31" s="570"/>
      <c r="I31" s="570"/>
      <c r="J31" s="570"/>
      <c r="K31" s="64"/>
      <c r="L31" s="73"/>
      <c r="N31" s="43"/>
      <c r="O31" s="72"/>
      <c r="P31" s="218"/>
      <c r="Q31" s="219"/>
      <c r="R31" s="219"/>
      <c r="S31" s="219"/>
      <c r="T31" s="219"/>
      <c r="U31" s="219"/>
      <c r="V31" s="219"/>
      <c r="W31" s="219"/>
      <c r="X31" s="64"/>
      <c r="Y31" s="73"/>
    </row>
    <row r="32" spans="1:25" ht="15.75" x14ac:dyDescent="0.25">
      <c r="A32" s="43"/>
      <c r="B32" s="74"/>
      <c r="C32" s="75"/>
      <c r="D32" s="76"/>
      <c r="E32" s="77"/>
      <c r="F32" s="77"/>
      <c r="G32" s="77"/>
      <c r="H32" s="77"/>
      <c r="I32" s="77"/>
      <c r="J32" s="77"/>
      <c r="K32" s="78"/>
      <c r="L32" s="79"/>
      <c r="N32" s="43"/>
      <c r="O32" s="74"/>
      <c r="P32" s="75"/>
      <c r="Q32" s="76"/>
      <c r="R32" s="77"/>
      <c r="S32" s="77"/>
      <c r="T32" s="77"/>
      <c r="U32" s="77"/>
      <c r="V32" s="77"/>
      <c r="W32" s="77"/>
      <c r="X32" s="78"/>
      <c r="Y32" s="79"/>
    </row>
    <row r="33" spans="1:25" ht="15.75" x14ac:dyDescent="0.25">
      <c r="A33" s="43"/>
      <c r="B33" s="74"/>
      <c r="C33" s="75"/>
      <c r="D33" s="76"/>
      <c r="E33" s="77"/>
      <c r="F33" s="77"/>
      <c r="G33" s="77"/>
      <c r="H33" s="77"/>
      <c r="I33" s="77"/>
      <c r="J33" s="77"/>
      <c r="K33" s="78"/>
      <c r="L33" s="79"/>
      <c r="N33" s="43"/>
      <c r="O33" s="74"/>
      <c r="P33" s="75"/>
      <c r="Q33" s="76"/>
      <c r="R33" s="77"/>
      <c r="S33" s="77"/>
      <c r="T33" s="77"/>
      <c r="U33" s="77"/>
      <c r="V33" s="77"/>
      <c r="W33" s="77"/>
      <c r="X33" s="78"/>
      <c r="Y33" s="79"/>
    </row>
    <row r="34" spans="1:25" ht="15.75" x14ac:dyDescent="0.25">
      <c r="A34" s="43"/>
      <c r="B34" s="72"/>
      <c r="C34" s="75"/>
      <c r="D34" s="76"/>
      <c r="E34" s="77"/>
      <c r="F34" s="77"/>
      <c r="G34" s="77"/>
      <c r="H34" s="77"/>
      <c r="I34" s="77"/>
      <c r="J34" s="77"/>
      <c r="K34" s="78"/>
      <c r="L34" s="79"/>
      <c r="N34" s="43"/>
      <c r="O34" s="72"/>
      <c r="P34" s="75"/>
      <c r="Q34" s="76"/>
      <c r="R34" s="77"/>
      <c r="S34" s="77"/>
      <c r="T34" s="77"/>
      <c r="U34" s="77"/>
      <c r="V34" s="77"/>
      <c r="W34" s="77"/>
      <c r="X34" s="78"/>
      <c r="Y34" s="79"/>
    </row>
    <row r="35" spans="1:25" ht="15.75" x14ac:dyDescent="0.25">
      <c r="A35" s="43"/>
      <c r="B35" s="74"/>
      <c r="C35" s="80"/>
      <c r="D35" s="81"/>
      <c r="E35" s="81"/>
      <c r="F35" s="81"/>
      <c r="G35" s="81"/>
      <c r="H35" s="81"/>
      <c r="I35" s="81"/>
      <c r="J35" s="81"/>
      <c r="K35" s="67"/>
      <c r="L35" s="70"/>
      <c r="N35" s="43"/>
      <c r="O35" s="74"/>
      <c r="P35" s="80"/>
      <c r="Q35" s="81"/>
      <c r="R35" s="81"/>
      <c r="S35" s="81"/>
      <c r="T35" s="81"/>
      <c r="U35" s="81"/>
      <c r="V35" s="81"/>
      <c r="W35" s="81"/>
      <c r="X35" s="67"/>
      <c r="Y35" s="70"/>
    </row>
    <row r="36" spans="1:25" ht="15.75" x14ac:dyDescent="0.25">
      <c r="A36" s="43"/>
      <c r="B36" s="49"/>
      <c r="C36" s="569"/>
      <c r="D36" s="570"/>
      <c r="E36" s="570"/>
      <c r="F36" s="570"/>
      <c r="G36" s="570"/>
      <c r="H36" s="570"/>
      <c r="I36" s="570"/>
      <c r="J36" s="570"/>
      <c r="K36" s="64"/>
      <c r="L36" s="70"/>
      <c r="N36" s="43"/>
      <c r="O36" s="49"/>
      <c r="P36" s="218"/>
      <c r="Q36" s="219"/>
      <c r="R36" s="219"/>
      <c r="S36" s="219"/>
      <c r="T36" s="219"/>
      <c r="U36" s="219"/>
      <c r="V36" s="219"/>
      <c r="W36" s="219"/>
      <c r="X36" s="64"/>
      <c r="Y36" s="70"/>
    </row>
    <row r="37" spans="1:25" ht="15.75" x14ac:dyDescent="0.25">
      <c r="A37" s="43"/>
      <c r="B37" s="53"/>
      <c r="C37" s="569"/>
      <c r="D37" s="570"/>
      <c r="E37" s="570"/>
      <c r="F37" s="570"/>
      <c r="G37" s="570"/>
      <c r="H37" s="570"/>
      <c r="I37" s="570"/>
      <c r="J37" s="570"/>
      <c r="K37" s="67"/>
      <c r="L37" s="70"/>
      <c r="N37" s="43"/>
      <c r="O37" s="53"/>
      <c r="P37" s="218"/>
      <c r="Q37" s="219"/>
      <c r="R37" s="219"/>
      <c r="S37" s="219"/>
      <c r="T37" s="219"/>
      <c r="U37" s="219"/>
      <c r="V37" s="219"/>
      <c r="W37" s="219"/>
      <c r="X37" s="67"/>
      <c r="Y37" s="70"/>
    </row>
    <row r="38" spans="1:25" ht="15.75" x14ac:dyDescent="0.25">
      <c r="A38" s="43"/>
      <c r="B38" s="49"/>
      <c r="C38" s="567"/>
      <c r="D38" s="568"/>
      <c r="E38" s="568"/>
      <c r="F38" s="568"/>
      <c r="G38" s="568"/>
      <c r="H38" s="568"/>
      <c r="I38" s="568"/>
      <c r="J38" s="568"/>
      <c r="K38" s="64"/>
      <c r="L38" s="73"/>
      <c r="N38" s="43"/>
      <c r="O38" s="49"/>
      <c r="P38" s="216"/>
      <c r="Q38" s="217"/>
      <c r="R38" s="217"/>
      <c r="S38" s="217"/>
      <c r="T38" s="217"/>
      <c r="U38" s="217"/>
      <c r="V38" s="217"/>
      <c r="W38" s="217"/>
      <c r="X38" s="64"/>
      <c r="Y38" s="73"/>
    </row>
    <row r="39" spans="1:25" ht="15.75" x14ac:dyDescent="0.25">
      <c r="A39" s="43"/>
      <c r="B39" s="49"/>
      <c r="C39" s="569"/>
      <c r="D39" s="570"/>
      <c r="E39" s="570"/>
      <c r="F39" s="570"/>
      <c r="G39" s="570"/>
      <c r="H39" s="570"/>
      <c r="I39" s="570"/>
      <c r="J39" s="570"/>
      <c r="K39" s="64"/>
      <c r="L39" s="73"/>
      <c r="N39" s="43"/>
      <c r="O39" s="49"/>
      <c r="P39" s="218"/>
      <c r="Q39" s="219"/>
      <c r="R39" s="219"/>
      <c r="S39" s="219"/>
      <c r="T39" s="219"/>
      <c r="U39" s="219"/>
      <c r="V39" s="219"/>
      <c r="W39" s="219"/>
      <c r="X39" s="64"/>
      <c r="Y39" s="73"/>
    </row>
    <row r="40" spans="1:25" ht="15.75" x14ac:dyDescent="0.25">
      <c r="A40" s="43"/>
      <c r="B40" s="65"/>
      <c r="C40" s="567"/>
      <c r="D40" s="568"/>
      <c r="E40" s="568"/>
      <c r="F40" s="568"/>
      <c r="G40" s="568"/>
      <c r="H40" s="568"/>
      <c r="I40" s="568"/>
      <c r="J40" s="568"/>
      <c r="K40" s="64"/>
      <c r="L40" s="73"/>
      <c r="N40" s="43"/>
      <c r="O40" s="65"/>
      <c r="P40" s="216"/>
      <c r="Q40" s="217"/>
      <c r="R40" s="217"/>
      <c r="S40" s="217"/>
      <c r="T40" s="217"/>
      <c r="U40" s="217"/>
      <c r="V40" s="217"/>
      <c r="W40" s="217"/>
      <c r="X40" s="64"/>
      <c r="Y40" s="73"/>
    </row>
    <row r="41" spans="1:25" ht="15.75" x14ac:dyDescent="0.25">
      <c r="A41" s="43"/>
      <c r="B41" s="49"/>
      <c r="C41" s="567"/>
      <c r="D41" s="568"/>
      <c r="E41" s="568"/>
      <c r="F41" s="568"/>
      <c r="G41" s="568"/>
      <c r="H41" s="568"/>
      <c r="I41" s="568"/>
      <c r="J41" s="568"/>
      <c r="K41" s="67"/>
      <c r="L41" s="70"/>
      <c r="N41" s="43"/>
      <c r="O41" s="49"/>
      <c r="P41" s="216"/>
      <c r="Q41" s="217"/>
      <c r="R41" s="217"/>
      <c r="S41" s="217"/>
      <c r="T41" s="217"/>
      <c r="U41" s="217"/>
      <c r="V41" s="217"/>
      <c r="W41" s="217"/>
      <c r="X41" s="67"/>
      <c r="Y41" s="70"/>
    </row>
    <row r="42" spans="1:25" ht="15.75" x14ac:dyDescent="0.25">
      <c r="A42" s="43"/>
      <c r="B42" s="71"/>
      <c r="C42" s="567"/>
      <c r="D42" s="568"/>
      <c r="E42" s="568"/>
      <c r="F42" s="568"/>
      <c r="G42" s="568"/>
      <c r="H42" s="568"/>
      <c r="I42" s="568"/>
      <c r="J42" s="568"/>
      <c r="K42" s="67"/>
      <c r="L42" s="70"/>
      <c r="N42" s="43"/>
      <c r="O42" s="71"/>
      <c r="P42" s="216"/>
      <c r="Q42" s="217"/>
      <c r="R42" s="217"/>
      <c r="S42" s="217"/>
      <c r="T42" s="217"/>
      <c r="U42" s="217"/>
      <c r="V42" s="217"/>
      <c r="W42" s="217"/>
      <c r="X42" s="67"/>
      <c r="Y42" s="70"/>
    </row>
    <row r="43" spans="1:25" ht="15.75" x14ac:dyDescent="0.25">
      <c r="A43" s="43"/>
      <c r="B43" s="49"/>
      <c r="C43" s="567"/>
      <c r="D43" s="568"/>
      <c r="E43" s="568"/>
      <c r="F43" s="568"/>
      <c r="G43" s="568"/>
      <c r="H43" s="568"/>
      <c r="I43" s="568"/>
      <c r="J43" s="568"/>
      <c r="K43" s="67"/>
      <c r="L43" s="70"/>
      <c r="N43" s="43"/>
      <c r="O43" s="49"/>
      <c r="P43" s="216"/>
      <c r="Q43" s="217"/>
      <c r="R43" s="217"/>
      <c r="S43" s="217"/>
      <c r="T43" s="217"/>
      <c r="U43" s="217"/>
      <c r="V43" s="217"/>
      <c r="W43" s="217"/>
      <c r="X43" s="67"/>
      <c r="Y43" s="70"/>
    </row>
    <row r="44" spans="1:25" ht="15.75" x14ac:dyDescent="0.25">
      <c r="A44" s="43"/>
      <c r="B44" s="71"/>
      <c r="C44" s="567"/>
      <c r="D44" s="568"/>
      <c r="E44" s="568"/>
      <c r="F44" s="568"/>
      <c r="G44" s="568"/>
      <c r="H44" s="568"/>
      <c r="I44" s="568"/>
      <c r="J44" s="568"/>
      <c r="K44" s="67"/>
      <c r="L44" s="70"/>
      <c r="N44" s="43"/>
      <c r="O44" s="71"/>
      <c r="P44" s="216"/>
      <c r="Q44" s="217"/>
      <c r="R44" s="217"/>
      <c r="S44" s="217"/>
      <c r="T44" s="217"/>
      <c r="U44" s="217"/>
      <c r="V44" s="217"/>
      <c r="W44" s="217"/>
      <c r="X44" s="67"/>
      <c r="Y44" s="70"/>
    </row>
    <row r="45" spans="1:25" ht="15.75" x14ac:dyDescent="0.25">
      <c r="A45" s="43"/>
      <c r="B45" s="71"/>
      <c r="C45" s="569"/>
      <c r="D45" s="570"/>
      <c r="E45" s="570"/>
      <c r="F45" s="570"/>
      <c r="G45" s="570"/>
      <c r="H45" s="570"/>
      <c r="I45" s="570"/>
      <c r="J45" s="570"/>
      <c r="K45" s="67"/>
      <c r="L45" s="70"/>
      <c r="N45" s="43"/>
      <c r="O45" s="71"/>
      <c r="P45" s="218"/>
      <c r="Q45" s="219"/>
      <c r="R45" s="219"/>
      <c r="S45" s="219"/>
      <c r="T45" s="219"/>
      <c r="U45" s="219"/>
      <c r="V45" s="219"/>
      <c r="W45" s="219"/>
      <c r="X45" s="67"/>
      <c r="Y45" s="70"/>
    </row>
    <row r="46" spans="1:25" ht="15.75" x14ac:dyDescent="0.25">
      <c r="A46" s="43"/>
      <c r="B46" s="82"/>
      <c r="C46" s="567"/>
      <c r="D46" s="568"/>
      <c r="E46" s="568"/>
      <c r="F46" s="568"/>
      <c r="G46" s="568"/>
      <c r="H46" s="568"/>
      <c r="I46" s="568"/>
      <c r="J46" s="568"/>
      <c r="K46" s="64"/>
      <c r="L46" s="73"/>
      <c r="N46" s="43"/>
      <c r="O46" s="82"/>
      <c r="P46" s="216"/>
      <c r="Q46" s="217"/>
      <c r="R46" s="217"/>
      <c r="S46" s="217"/>
      <c r="T46" s="217"/>
      <c r="U46" s="217"/>
      <c r="V46" s="217"/>
      <c r="W46" s="217"/>
      <c r="X46" s="64"/>
      <c r="Y46" s="73"/>
    </row>
    <row r="47" spans="1:25" ht="15.75" x14ac:dyDescent="0.25">
      <c r="A47" s="43"/>
      <c r="B47" s="82"/>
      <c r="C47" s="569"/>
      <c r="D47" s="570"/>
      <c r="E47" s="570"/>
      <c r="F47" s="570"/>
      <c r="G47" s="570"/>
      <c r="H47" s="570"/>
      <c r="I47" s="570"/>
      <c r="J47" s="570"/>
      <c r="K47" s="64"/>
      <c r="L47" s="73"/>
      <c r="N47" s="43"/>
      <c r="O47" s="82"/>
      <c r="P47" s="218"/>
      <c r="Q47" s="219"/>
      <c r="R47" s="219"/>
      <c r="S47" s="219"/>
      <c r="T47" s="219"/>
      <c r="U47" s="219"/>
      <c r="V47" s="219"/>
      <c r="W47" s="219"/>
      <c r="X47" s="64"/>
      <c r="Y47" s="73"/>
    </row>
    <row r="48" spans="1:25" ht="15.75" x14ac:dyDescent="0.25">
      <c r="A48" s="43"/>
      <c r="B48" s="82"/>
      <c r="C48" s="567"/>
      <c r="D48" s="568"/>
      <c r="E48" s="568"/>
      <c r="F48" s="568"/>
      <c r="G48" s="568"/>
      <c r="H48" s="568"/>
      <c r="I48" s="568"/>
      <c r="J48" s="568"/>
      <c r="K48" s="64"/>
      <c r="L48" s="73"/>
      <c r="N48" s="43"/>
      <c r="O48" s="82"/>
      <c r="P48" s="216"/>
      <c r="Q48" s="217"/>
      <c r="R48" s="217"/>
      <c r="S48" s="217"/>
      <c r="T48" s="217"/>
      <c r="U48" s="217"/>
      <c r="V48" s="217"/>
      <c r="W48" s="217"/>
      <c r="X48" s="64"/>
      <c r="Y48" s="73"/>
    </row>
    <row r="49" spans="1:26" ht="15.75" x14ac:dyDescent="0.25">
      <c r="A49" s="43"/>
      <c r="B49" s="82"/>
      <c r="C49" s="573"/>
      <c r="D49" s="574"/>
      <c r="E49" s="574"/>
      <c r="F49" s="574"/>
      <c r="G49" s="574"/>
      <c r="H49" s="574"/>
      <c r="I49" s="574"/>
      <c r="J49" s="574"/>
      <c r="K49" s="67"/>
      <c r="L49" s="70"/>
      <c r="N49" s="43"/>
      <c r="O49" s="82"/>
      <c r="P49" s="220"/>
      <c r="Q49" s="221"/>
      <c r="R49" s="221"/>
      <c r="S49" s="221"/>
      <c r="T49" s="221"/>
      <c r="U49" s="221"/>
      <c r="V49" s="221"/>
      <c r="W49" s="221"/>
      <c r="X49" s="67"/>
      <c r="Y49" s="70"/>
    </row>
    <row r="50" spans="1:26" ht="15.75" x14ac:dyDescent="0.25">
      <c r="A50" s="43"/>
      <c r="B50" s="82"/>
      <c r="C50" s="571"/>
      <c r="D50" s="572"/>
      <c r="E50" s="572"/>
      <c r="F50" s="572"/>
      <c r="G50" s="572"/>
      <c r="H50" s="572"/>
      <c r="I50" s="572"/>
      <c r="J50" s="572"/>
      <c r="K50" s="83"/>
      <c r="L50" s="84"/>
      <c r="N50" s="43"/>
      <c r="O50" s="82"/>
      <c r="P50" s="222"/>
      <c r="Q50" s="223"/>
      <c r="R50" s="223"/>
      <c r="S50" s="223"/>
      <c r="T50" s="223"/>
      <c r="U50" s="223"/>
      <c r="V50" s="223"/>
      <c r="W50" s="223"/>
      <c r="X50" s="83"/>
      <c r="Y50" s="84"/>
    </row>
    <row r="51" spans="1:26" ht="16.5" thickBot="1" x14ac:dyDescent="0.3">
      <c r="A51" s="43"/>
      <c r="B51" s="82"/>
      <c r="C51" s="85"/>
      <c r="D51" s="86"/>
      <c r="E51" s="86"/>
      <c r="F51" s="86"/>
      <c r="G51" s="87"/>
      <c r="H51" s="87"/>
      <c r="I51" s="87"/>
      <c r="J51" s="87"/>
      <c r="K51" s="87"/>
      <c r="L51" s="88"/>
      <c r="N51" s="43"/>
      <c r="O51" s="82"/>
      <c r="P51" s="85"/>
      <c r="Q51" s="86"/>
      <c r="R51" s="86"/>
      <c r="S51" s="86"/>
      <c r="T51" s="87"/>
      <c r="U51" s="87"/>
      <c r="V51" s="87"/>
      <c r="W51" s="87"/>
      <c r="X51" s="87"/>
      <c r="Y51" s="88"/>
    </row>
    <row r="52" spans="1:26" ht="16.5" thickBot="1" x14ac:dyDescent="0.3">
      <c r="A52" s="43"/>
      <c r="B52" s="82"/>
      <c r="C52" s="89"/>
      <c r="D52" s="563"/>
      <c r="E52" s="563"/>
      <c r="F52" s="563"/>
      <c r="G52" s="565"/>
      <c r="H52" s="565"/>
      <c r="I52" s="932" t="s">
        <v>32</v>
      </c>
      <c r="J52" s="932"/>
      <c r="K52" s="1025">
        <f>SUM(L12:L50)</f>
        <v>990000</v>
      </c>
      <c r="L52" s="1026"/>
      <c r="N52" s="43"/>
      <c r="O52" s="82"/>
      <c r="P52" s="89"/>
      <c r="Q52" s="213"/>
      <c r="R52" s="213"/>
      <c r="S52" s="213"/>
      <c r="T52" s="214"/>
      <c r="U52" s="214"/>
      <c r="V52" s="932" t="s">
        <v>32</v>
      </c>
      <c r="W52" s="932"/>
      <c r="X52" s="933">
        <f>SUM(Y12:Y50)</f>
        <v>900000</v>
      </c>
      <c r="Y52" s="934"/>
    </row>
    <row r="53" spans="1:26" ht="15.75" x14ac:dyDescent="0.25">
      <c r="A53" s="43"/>
      <c r="B53" s="82"/>
      <c r="C53" s="935"/>
      <c r="D53" s="936"/>
      <c r="E53" s="936"/>
      <c r="F53" s="936"/>
      <c r="G53" s="936"/>
      <c r="H53" s="936"/>
      <c r="I53" s="936"/>
      <c r="J53" s="936"/>
      <c r="K53" s="936"/>
      <c r="L53" s="937"/>
      <c r="N53" s="43"/>
      <c r="O53" s="82"/>
      <c r="P53" s="935"/>
      <c r="Q53" s="936"/>
      <c r="R53" s="936"/>
      <c r="S53" s="936"/>
      <c r="T53" s="936"/>
      <c r="U53" s="936"/>
      <c r="V53" s="936"/>
      <c r="W53" s="936"/>
      <c r="X53" s="936"/>
      <c r="Y53" s="937"/>
    </row>
    <row r="54" spans="1:26" ht="16.5" thickBot="1" x14ac:dyDescent="0.3">
      <c r="A54" s="47"/>
      <c r="B54" s="90"/>
      <c r="C54" s="1027" t="s">
        <v>37</v>
      </c>
      <c r="D54" s="1028"/>
      <c r="E54" s="1028"/>
      <c r="F54" s="1028"/>
      <c r="G54" s="1028"/>
      <c r="H54" s="1028"/>
      <c r="I54" s="1028"/>
      <c r="J54" s="1028"/>
      <c r="K54" s="1028"/>
      <c r="L54" s="1029"/>
      <c r="N54" s="47"/>
      <c r="O54" s="90"/>
      <c r="P54" s="1027" t="s">
        <v>37</v>
      </c>
      <c r="Q54" s="1028"/>
      <c r="R54" s="1028"/>
      <c r="S54" s="1028"/>
      <c r="T54" s="1028"/>
      <c r="U54" s="1028"/>
      <c r="V54" s="1028"/>
      <c r="W54" s="1028"/>
      <c r="X54" s="1028"/>
      <c r="Y54" s="1029"/>
    </row>
    <row r="56" spans="1:26" ht="15" x14ac:dyDescent="0.25">
      <c r="N56" s="1" t="s">
        <v>222</v>
      </c>
    </row>
    <row r="57" spans="1:26" ht="15" x14ac:dyDescent="0.25">
      <c r="N57" s="1" t="s">
        <v>255</v>
      </c>
    </row>
    <row r="58" spans="1:26" ht="15" x14ac:dyDescent="0.25">
      <c r="N58" s="1" t="s">
        <v>258</v>
      </c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9"/>
      <c r="Z58" s="48"/>
    </row>
    <row r="59" spans="1:26" ht="15" x14ac:dyDescent="0.25">
      <c r="N59" s="1" t="s">
        <v>273</v>
      </c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9"/>
      <c r="Z59" s="48"/>
    </row>
    <row r="60" spans="1:26" ht="15" x14ac:dyDescent="0.25">
      <c r="N60" s="1" t="s">
        <v>275</v>
      </c>
    </row>
    <row r="61" spans="1:26" ht="15" x14ac:dyDescent="0.25">
      <c r="N61" s="1"/>
    </row>
  </sheetData>
  <mergeCells count="20">
    <mergeCell ref="V52:W52"/>
    <mergeCell ref="X52:Y52"/>
    <mergeCell ref="P53:Y53"/>
    <mergeCell ref="P54:Y54"/>
    <mergeCell ref="N4:O4"/>
    <mergeCell ref="N5:O5"/>
    <mergeCell ref="P5:T5"/>
    <mergeCell ref="N7:P7"/>
    <mergeCell ref="S7:T7"/>
    <mergeCell ref="P9:W10"/>
    <mergeCell ref="A4:B4"/>
    <mergeCell ref="A5:B5"/>
    <mergeCell ref="C5:G5"/>
    <mergeCell ref="A7:C7"/>
    <mergeCell ref="F7:G7"/>
    <mergeCell ref="C9:J10"/>
    <mergeCell ref="I52:J52"/>
    <mergeCell ref="K52:L52"/>
    <mergeCell ref="C53:L53"/>
    <mergeCell ref="C54:L54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1"/>
  <sheetViews>
    <sheetView workbookViewId="0">
      <selection activeCell="Q93" sqref="Q93"/>
    </sheetView>
  </sheetViews>
  <sheetFormatPr defaultColWidth="9.140625" defaultRowHeight="12.75" x14ac:dyDescent="0.2"/>
  <cols>
    <col min="1" max="1" width="6.28515625" style="3" customWidth="1"/>
    <col min="2" max="11" width="9.140625" style="3"/>
    <col min="12" max="12" width="14.42578125" style="3" customWidth="1"/>
    <col min="13" max="13" width="5.140625" style="3" customWidth="1"/>
    <col min="14" max="14" width="5.28515625" style="3" customWidth="1"/>
    <col min="15" max="15" width="5.7109375" style="3" customWidth="1"/>
    <col min="16" max="16" width="3.7109375" style="3" customWidth="1"/>
    <col min="17" max="17" width="11.7109375" style="3" customWidth="1"/>
    <col min="18" max="20" width="8.7109375" style="3" customWidth="1"/>
    <col min="21" max="21" width="8.140625" style="3" customWidth="1"/>
    <col min="22" max="22" width="8.7109375" style="3" customWidth="1"/>
    <col min="23" max="23" width="7.42578125" style="3" customWidth="1"/>
    <col min="24" max="24" width="12" style="3" customWidth="1"/>
    <col min="25" max="25" width="14.7109375" style="3" customWidth="1"/>
    <col min="26" max="16384" width="9.140625" style="3"/>
  </cols>
  <sheetData>
    <row r="1" spans="1:25" ht="15" x14ac:dyDescent="0.25">
      <c r="A1" s="162" t="s">
        <v>342</v>
      </c>
      <c r="D1" s="1"/>
      <c r="E1" s="93"/>
      <c r="F1" s="93"/>
      <c r="G1" s="94"/>
      <c r="H1" s="93"/>
      <c r="I1" s="93"/>
      <c r="J1" s="93"/>
      <c r="K1" s="93"/>
      <c r="L1" s="93"/>
      <c r="N1" s="1" t="s">
        <v>65</v>
      </c>
      <c r="Q1" s="1"/>
      <c r="R1" s="93"/>
      <c r="S1" s="93"/>
      <c r="T1" s="94"/>
      <c r="U1" s="93"/>
      <c r="V1" s="93"/>
      <c r="W1" s="93"/>
      <c r="X1" s="93"/>
      <c r="Y1" s="93"/>
    </row>
    <row r="2" spans="1:25" ht="19.5" thickBot="1" x14ac:dyDescent="0.35">
      <c r="A2" s="2" t="s">
        <v>1</v>
      </c>
      <c r="L2" s="4" t="s">
        <v>2</v>
      </c>
      <c r="N2" s="2" t="s">
        <v>1</v>
      </c>
      <c r="Y2" s="4" t="s">
        <v>2</v>
      </c>
    </row>
    <row r="3" spans="1:25" ht="16.5" thickBot="1" x14ac:dyDescent="0.3">
      <c r="A3" s="5" t="s">
        <v>3</v>
      </c>
      <c r="B3" s="6"/>
      <c r="C3" s="6"/>
      <c r="D3" s="6"/>
      <c r="E3" s="6"/>
      <c r="F3" s="6"/>
      <c r="G3" s="6"/>
      <c r="H3" s="6"/>
      <c r="I3" s="7" t="s">
        <v>4</v>
      </c>
      <c r="J3" s="8">
        <v>1</v>
      </c>
      <c r="K3" s="7" t="s">
        <v>5</v>
      </c>
      <c r="L3" s="9">
        <v>1</v>
      </c>
      <c r="N3" s="5" t="s">
        <v>3</v>
      </c>
      <c r="O3" s="6"/>
      <c r="P3" s="6"/>
      <c r="Q3" s="6"/>
      <c r="R3" s="6"/>
      <c r="S3" s="6"/>
      <c r="T3" s="6"/>
      <c r="U3" s="6"/>
      <c r="V3" s="7" t="s">
        <v>4</v>
      </c>
      <c r="W3" s="8">
        <v>1</v>
      </c>
      <c r="X3" s="7" t="s">
        <v>5</v>
      </c>
      <c r="Y3" s="9">
        <v>1</v>
      </c>
    </row>
    <row r="4" spans="1:25" ht="15" x14ac:dyDescent="0.25">
      <c r="A4" s="941" t="s">
        <v>6</v>
      </c>
      <c r="B4" s="942"/>
      <c r="C4" s="11"/>
      <c r="D4" s="11"/>
      <c r="E4" s="11"/>
      <c r="F4" s="12"/>
      <c r="G4" s="12"/>
      <c r="H4" s="13" t="s">
        <v>7</v>
      </c>
      <c r="I4" s="14" t="s">
        <v>8</v>
      </c>
      <c r="J4" s="15" t="s">
        <v>9</v>
      </c>
      <c r="K4" s="16" t="s">
        <v>10</v>
      </c>
      <c r="L4" s="17"/>
      <c r="N4" s="941" t="s">
        <v>6</v>
      </c>
      <c r="O4" s="942"/>
      <c r="P4" s="11"/>
      <c r="Q4" s="11"/>
      <c r="R4" s="11"/>
      <c r="S4" s="12"/>
      <c r="T4" s="12"/>
      <c r="U4" s="13" t="s">
        <v>7</v>
      </c>
      <c r="V4" s="14" t="s">
        <v>8</v>
      </c>
      <c r="W4" s="15" t="s">
        <v>9</v>
      </c>
      <c r="X4" s="16" t="s">
        <v>10</v>
      </c>
      <c r="Y4" s="17"/>
    </row>
    <row r="5" spans="1:25" ht="30.75" thickBot="1" x14ac:dyDescent="0.3">
      <c r="A5" s="943" t="s">
        <v>0</v>
      </c>
      <c r="B5" s="944"/>
      <c r="C5" s="945" t="s">
        <v>49</v>
      </c>
      <c r="D5" s="946"/>
      <c r="E5" s="946"/>
      <c r="F5" s="946"/>
      <c r="G5" s="947"/>
      <c r="H5" s="18"/>
      <c r="I5" s="210" t="s">
        <v>119</v>
      </c>
      <c r="J5" s="19" t="s">
        <v>18</v>
      </c>
      <c r="K5" s="20" t="s">
        <v>11</v>
      </c>
      <c r="L5" s="21">
        <v>153</v>
      </c>
      <c r="N5" s="943" t="s">
        <v>0</v>
      </c>
      <c r="O5" s="944"/>
      <c r="P5" s="945" t="s">
        <v>49</v>
      </c>
      <c r="Q5" s="946"/>
      <c r="R5" s="946"/>
      <c r="S5" s="946"/>
      <c r="T5" s="947"/>
      <c r="U5" s="18"/>
      <c r="V5" s="210" t="s">
        <v>116</v>
      </c>
      <c r="W5" s="19" t="s">
        <v>18</v>
      </c>
      <c r="X5" s="20" t="s">
        <v>11</v>
      </c>
      <c r="Y5" s="21">
        <v>152</v>
      </c>
    </row>
    <row r="6" spans="1:25" x14ac:dyDescent="0.2">
      <c r="A6" s="22" t="s">
        <v>12</v>
      </c>
      <c r="B6" s="14"/>
      <c r="C6" s="14"/>
      <c r="D6" s="11" t="s">
        <v>13</v>
      </c>
      <c r="E6" s="15" t="s">
        <v>14</v>
      </c>
      <c r="F6" s="23" t="s">
        <v>15</v>
      </c>
      <c r="G6" s="24"/>
      <c r="H6" s="25" t="s">
        <v>16</v>
      </c>
      <c r="I6" s="14"/>
      <c r="J6" s="26"/>
      <c r="K6" s="26" t="s">
        <v>17</v>
      </c>
      <c r="L6" s="27"/>
      <c r="N6" s="22" t="s">
        <v>12</v>
      </c>
      <c r="O6" s="14"/>
      <c r="P6" s="14"/>
      <c r="Q6" s="11" t="s">
        <v>13</v>
      </c>
      <c r="R6" s="15" t="s">
        <v>14</v>
      </c>
      <c r="S6" s="23" t="s">
        <v>15</v>
      </c>
      <c r="T6" s="24"/>
      <c r="U6" s="25" t="s">
        <v>16</v>
      </c>
      <c r="V6" s="14"/>
      <c r="W6" s="26"/>
      <c r="X6" s="26" t="s">
        <v>17</v>
      </c>
      <c r="Y6" s="27"/>
    </row>
    <row r="7" spans="1:25" ht="16.5" thickBot="1" x14ac:dyDescent="0.3">
      <c r="A7" s="948" t="s">
        <v>18</v>
      </c>
      <c r="B7" s="949"/>
      <c r="C7" s="950"/>
      <c r="D7" s="28" t="s">
        <v>18</v>
      </c>
      <c r="E7" s="29" t="s">
        <v>18</v>
      </c>
      <c r="F7" s="1030">
        <v>45291</v>
      </c>
      <c r="G7" s="952"/>
      <c r="H7" s="30"/>
      <c r="I7" s="31"/>
      <c r="J7" s="32"/>
      <c r="K7" s="33"/>
      <c r="L7" s="34"/>
      <c r="N7" s="948" t="s">
        <v>18</v>
      </c>
      <c r="O7" s="949"/>
      <c r="P7" s="950"/>
      <c r="Q7" s="28" t="s">
        <v>18</v>
      </c>
      <c r="R7" s="29" t="s">
        <v>18</v>
      </c>
      <c r="S7" s="1030">
        <v>45291</v>
      </c>
      <c r="T7" s="952"/>
      <c r="U7" s="30"/>
      <c r="V7" s="31"/>
      <c r="W7" s="32"/>
      <c r="X7" s="33"/>
      <c r="Y7" s="34"/>
    </row>
    <row r="8" spans="1:25" ht="13.5" thickBot="1" x14ac:dyDescent="0.25">
      <c r="A8" s="35"/>
      <c r="B8" s="36"/>
      <c r="C8" s="37"/>
      <c r="D8" s="38"/>
      <c r="E8" s="38"/>
      <c r="F8" s="38"/>
      <c r="G8" s="38"/>
      <c r="H8" s="38"/>
      <c r="I8" s="38"/>
      <c r="J8" s="38"/>
      <c r="K8" s="38"/>
      <c r="L8" s="39"/>
      <c r="N8" s="35"/>
      <c r="O8" s="36"/>
      <c r="P8" s="37"/>
      <c r="Q8" s="38"/>
      <c r="R8" s="38"/>
      <c r="S8" s="38"/>
      <c r="T8" s="38"/>
      <c r="U8" s="38"/>
      <c r="V8" s="38"/>
      <c r="W8" s="38"/>
      <c r="X8" s="38"/>
      <c r="Y8" s="39"/>
    </row>
    <row r="9" spans="1:25" ht="15.6" customHeight="1" x14ac:dyDescent="0.25">
      <c r="A9" s="40"/>
      <c r="B9" s="41"/>
      <c r="C9" s="926" t="s">
        <v>51</v>
      </c>
      <c r="D9" s="927"/>
      <c r="E9" s="927"/>
      <c r="F9" s="927"/>
      <c r="G9" s="927"/>
      <c r="H9" s="927"/>
      <c r="I9" s="927"/>
      <c r="J9" s="928"/>
      <c r="K9" s="51"/>
      <c r="L9" s="144"/>
      <c r="N9" s="40"/>
      <c r="O9" s="41"/>
      <c r="P9" s="926" t="s">
        <v>51</v>
      </c>
      <c r="Q9" s="927"/>
      <c r="R9" s="927"/>
      <c r="S9" s="927"/>
      <c r="T9" s="927"/>
      <c r="U9" s="927"/>
      <c r="V9" s="927"/>
      <c r="W9" s="928"/>
      <c r="X9" s="51"/>
      <c r="Y9" s="144"/>
    </row>
    <row r="10" spans="1:25" ht="16.5" thickBot="1" x14ac:dyDescent="0.3">
      <c r="A10" s="43"/>
      <c r="B10" s="44"/>
      <c r="C10" s="929"/>
      <c r="D10" s="930"/>
      <c r="E10" s="930"/>
      <c r="F10" s="930"/>
      <c r="G10" s="930"/>
      <c r="H10" s="930"/>
      <c r="I10" s="930"/>
      <c r="J10" s="931"/>
      <c r="K10" s="52"/>
      <c r="L10" s="566"/>
      <c r="N10" s="43"/>
      <c r="O10" s="44"/>
      <c r="P10" s="929"/>
      <c r="Q10" s="930"/>
      <c r="R10" s="930"/>
      <c r="S10" s="930"/>
      <c r="T10" s="930"/>
      <c r="U10" s="930"/>
      <c r="V10" s="930"/>
      <c r="W10" s="931"/>
      <c r="X10" s="52"/>
      <c r="Y10" s="215"/>
    </row>
    <row r="11" spans="1:25" ht="30.75" thickBot="1" x14ac:dyDescent="0.3">
      <c r="A11" s="43"/>
      <c r="B11" s="53"/>
      <c r="C11" s="54"/>
      <c r="D11" s="55"/>
      <c r="E11" s="55"/>
      <c r="F11" s="55"/>
      <c r="G11" s="55"/>
      <c r="H11" s="55"/>
      <c r="I11" s="55"/>
      <c r="J11" s="55"/>
      <c r="K11" s="226" t="s">
        <v>35</v>
      </c>
      <c r="L11" s="228" t="s">
        <v>23</v>
      </c>
      <c r="N11" s="43"/>
      <c r="O11" s="53"/>
      <c r="P11" s="54"/>
      <c r="Q11" s="55"/>
      <c r="R11" s="55"/>
      <c r="S11" s="55"/>
      <c r="T11" s="55"/>
      <c r="U11" s="55"/>
      <c r="V11" s="55"/>
      <c r="W11" s="55"/>
      <c r="X11" s="226" t="s">
        <v>35</v>
      </c>
      <c r="Y11" s="228" t="s">
        <v>23</v>
      </c>
    </row>
    <row r="12" spans="1:25" ht="15.75" x14ac:dyDescent="0.25">
      <c r="A12" s="43"/>
      <c r="B12" s="252">
        <v>1</v>
      </c>
      <c r="C12" s="224" t="s">
        <v>109</v>
      </c>
      <c r="D12" s="242"/>
      <c r="E12" s="232"/>
      <c r="F12" s="232"/>
      <c r="G12" s="232"/>
      <c r="H12" s="232"/>
      <c r="I12" s="232"/>
      <c r="J12" s="232"/>
      <c r="K12" s="243" t="s">
        <v>120</v>
      </c>
      <c r="L12" s="575">
        <f t="shared" ref="L12:L17" si="0">Y12*1.1</f>
        <v>825000.00000000012</v>
      </c>
      <c r="N12" s="43"/>
      <c r="O12" s="252">
        <v>1</v>
      </c>
      <c r="P12" s="224" t="s">
        <v>109</v>
      </c>
      <c r="Q12" s="242"/>
      <c r="R12" s="232"/>
      <c r="S12" s="232"/>
      <c r="T12" s="232"/>
      <c r="U12" s="232"/>
      <c r="V12" s="232"/>
      <c r="W12" s="232"/>
      <c r="X12" s="253" t="s">
        <v>117</v>
      </c>
      <c r="Y12" s="244">
        <v>750000</v>
      </c>
    </row>
    <row r="13" spans="1:25" ht="15.75" x14ac:dyDescent="0.25">
      <c r="A13" s="43"/>
      <c r="B13" s="252">
        <v>2</v>
      </c>
      <c r="C13" s="246" t="s">
        <v>111</v>
      </c>
      <c r="D13" s="242"/>
      <c r="E13" s="233"/>
      <c r="F13" s="233"/>
      <c r="G13" s="233"/>
      <c r="H13" s="233"/>
      <c r="I13" s="233"/>
      <c r="J13" s="233"/>
      <c r="K13" s="247" t="s">
        <v>172</v>
      </c>
      <c r="L13" s="575">
        <f t="shared" si="0"/>
        <v>1540000.0000000002</v>
      </c>
      <c r="N13" s="43"/>
      <c r="O13" s="252">
        <v>2</v>
      </c>
      <c r="P13" s="224" t="s">
        <v>138</v>
      </c>
      <c r="Q13" s="242"/>
      <c r="R13" s="232"/>
      <c r="S13" s="232"/>
      <c r="T13" s="232"/>
      <c r="U13" s="232"/>
      <c r="V13" s="232"/>
      <c r="W13" s="232"/>
      <c r="X13" s="254" t="s">
        <v>139</v>
      </c>
      <c r="Y13" s="244">
        <v>1400000</v>
      </c>
    </row>
    <row r="14" spans="1:25" ht="15.75" x14ac:dyDescent="0.25">
      <c r="A14" s="43"/>
      <c r="B14" s="256">
        <v>3</v>
      </c>
      <c r="C14" s="246" t="s">
        <v>178</v>
      </c>
      <c r="D14" s="242"/>
      <c r="E14" s="234"/>
      <c r="F14" s="234"/>
      <c r="G14" s="234"/>
      <c r="H14" s="234"/>
      <c r="I14" s="234"/>
      <c r="J14" s="235"/>
      <c r="K14" s="247" t="s">
        <v>122</v>
      </c>
      <c r="L14" s="575">
        <f t="shared" si="0"/>
        <v>1650000.0000000002</v>
      </c>
      <c r="N14" s="43"/>
      <c r="O14" s="252">
        <v>3</v>
      </c>
      <c r="P14" s="246" t="s">
        <v>118</v>
      </c>
      <c r="Q14" s="242"/>
      <c r="R14" s="233"/>
      <c r="S14" s="233"/>
      <c r="T14" s="233"/>
      <c r="U14" s="233"/>
      <c r="V14" s="233"/>
      <c r="W14" s="233"/>
      <c r="X14" s="255" t="s">
        <v>171</v>
      </c>
      <c r="Y14" s="244">
        <v>1500000</v>
      </c>
    </row>
    <row r="15" spans="1:25" ht="15.75" x14ac:dyDescent="0.25">
      <c r="A15" s="43"/>
      <c r="B15" s="256">
        <v>4</v>
      </c>
      <c r="C15" s="224" t="s">
        <v>123</v>
      </c>
      <c r="D15" s="242"/>
      <c r="E15" s="236"/>
      <c r="F15" s="236"/>
      <c r="G15" s="236"/>
      <c r="H15" s="236"/>
      <c r="I15" s="236"/>
      <c r="J15" s="237"/>
      <c r="K15" s="247" t="s">
        <v>124</v>
      </c>
      <c r="L15" s="575">
        <f t="shared" si="0"/>
        <v>715000</v>
      </c>
      <c r="N15" s="43"/>
      <c r="O15" s="252">
        <v>4</v>
      </c>
      <c r="P15" s="246" t="s">
        <v>177</v>
      </c>
      <c r="Q15" s="242"/>
      <c r="R15" s="234"/>
      <c r="S15" s="234"/>
      <c r="T15" s="234"/>
      <c r="U15" s="234"/>
      <c r="V15" s="234"/>
      <c r="W15" s="235"/>
      <c r="X15" s="255" t="s">
        <v>112</v>
      </c>
      <c r="Y15" s="244">
        <v>650000</v>
      </c>
    </row>
    <row r="16" spans="1:25" ht="15.75" x14ac:dyDescent="0.25">
      <c r="A16" s="43"/>
      <c r="B16" s="256">
        <v>5</v>
      </c>
      <c r="C16" s="224" t="s">
        <v>114</v>
      </c>
      <c r="D16" s="242"/>
      <c r="E16" s="238"/>
      <c r="F16" s="238"/>
      <c r="G16" s="238"/>
      <c r="H16" s="238"/>
      <c r="I16" s="238"/>
      <c r="J16" s="239"/>
      <c r="K16" s="247" t="s">
        <v>115</v>
      </c>
      <c r="L16" s="575">
        <f t="shared" si="0"/>
        <v>220000.00000000003</v>
      </c>
      <c r="N16" s="43"/>
      <c r="O16" s="252">
        <v>5</v>
      </c>
      <c r="P16" s="224" t="s">
        <v>114</v>
      </c>
      <c r="Q16" s="242"/>
      <c r="R16" s="236"/>
      <c r="S16" s="236"/>
      <c r="T16" s="236"/>
      <c r="U16" s="236"/>
      <c r="V16" s="236"/>
      <c r="W16" s="237"/>
      <c r="X16" s="255" t="s">
        <v>115</v>
      </c>
      <c r="Y16" s="244">
        <v>200000</v>
      </c>
    </row>
    <row r="17" spans="1:25" ht="15.75" x14ac:dyDescent="0.25">
      <c r="A17" s="43"/>
      <c r="B17" s="252">
        <v>6</v>
      </c>
      <c r="C17" s="249" t="s">
        <v>176</v>
      </c>
      <c r="D17" s="238"/>
      <c r="E17" s="238"/>
      <c r="F17" s="238"/>
      <c r="G17" s="238"/>
      <c r="H17" s="238"/>
      <c r="I17" s="238"/>
      <c r="J17" s="239"/>
      <c r="K17" s="247" t="s">
        <v>115</v>
      </c>
      <c r="L17" s="575">
        <f t="shared" si="0"/>
        <v>110000.00000000001</v>
      </c>
      <c r="N17" s="43"/>
      <c r="O17" s="252">
        <v>6</v>
      </c>
      <c r="P17" s="249" t="s">
        <v>176</v>
      </c>
      <c r="Q17" s="242"/>
      <c r="R17" s="238"/>
      <c r="S17" s="238"/>
      <c r="T17" s="238"/>
      <c r="U17" s="238"/>
      <c r="V17" s="238"/>
      <c r="W17" s="239"/>
      <c r="X17" s="255" t="s">
        <v>115</v>
      </c>
      <c r="Y17" s="244">
        <v>100000</v>
      </c>
    </row>
    <row r="18" spans="1:25" ht="15.75" x14ac:dyDescent="0.25">
      <c r="A18" s="43"/>
      <c r="B18" s="91"/>
      <c r="C18" s="58"/>
      <c r="D18" s="570"/>
      <c r="E18" s="59"/>
      <c r="F18" s="570"/>
      <c r="G18" s="60"/>
      <c r="H18" s="570"/>
      <c r="I18" s="60"/>
      <c r="J18" s="570"/>
      <c r="K18" s="104"/>
      <c r="L18" s="102"/>
      <c r="N18" s="43"/>
      <c r="O18" s="252"/>
      <c r="P18" s="224"/>
      <c r="Q18" s="242"/>
      <c r="R18" s="250"/>
      <c r="S18" s="242"/>
      <c r="T18" s="251"/>
      <c r="U18" s="242"/>
      <c r="V18" s="251"/>
      <c r="W18" s="242"/>
      <c r="X18" s="227"/>
      <c r="Y18" s="225"/>
    </row>
    <row r="19" spans="1:25" ht="15.75" x14ac:dyDescent="0.25">
      <c r="A19" s="43"/>
      <c r="B19" s="45"/>
      <c r="C19" s="58"/>
      <c r="D19" s="570"/>
      <c r="E19" s="59"/>
      <c r="F19" s="570"/>
      <c r="G19" s="60"/>
      <c r="H19" s="570"/>
      <c r="I19" s="60"/>
      <c r="J19" s="570"/>
      <c r="K19" s="104"/>
      <c r="L19" s="102"/>
      <c r="N19" s="43"/>
      <c r="O19" s="45"/>
      <c r="P19" s="58"/>
      <c r="Q19" s="219"/>
      <c r="R19" s="59"/>
      <c r="S19" s="219"/>
      <c r="T19" s="60"/>
      <c r="U19" s="219"/>
      <c r="V19" s="60"/>
      <c r="W19" s="219"/>
      <c r="X19" s="104"/>
      <c r="Y19" s="102"/>
    </row>
    <row r="20" spans="1:25" ht="15.75" x14ac:dyDescent="0.25">
      <c r="A20" s="43"/>
      <c r="B20" s="65"/>
      <c r="C20" s="58"/>
      <c r="D20" s="570"/>
      <c r="E20" s="59"/>
      <c r="F20" s="570"/>
      <c r="G20" s="60"/>
      <c r="H20" s="570"/>
      <c r="I20" s="60"/>
      <c r="J20" s="570"/>
      <c r="K20" s="104"/>
      <c r="L20" s="102"/>
      <c r="N20" s="43"/>
      <c r="O20" s="65"/>
      <c r="P20" s="58"/>
      <c r="Q20" s="219"/>
      <c r="R20" s="59"/>
      <c r="S20" s="219"/>
      <c r="T20" s="60"/>
      <c r="U20" s="219"/>
      <c r="V20" s="60"/>
      <c r="W20" s="219"/>
      <c r="X20" s="104"/>
      <c r="Y20" s="102"/>
    </row>
    <row r="21" spans="1:25" ht="15.75" x14ac:dyDescent="0.25">
      <c r="A21" s="43"/>
      <c r="B21" s="65"/>
      <c r="C21" s="58"/>
      <c r="D21" s="570"/>
      <c r="E21" s="59"/>
      <c r="F21" s="570"/>
      <c r="G21" s="60"/>
      <c r="H21" s="570"/>
      <c r="I21" s="60"/>
      <c r="J21" s="570"/>
      <c r="K21" s="63"/>
      <c r="L21" s="62"/>
      <c r="N21" s="43"/>
      <c r="O21" s="65"/>
      <c r="P21" s="58"/>
      <c r="Q21" s="219"/>
      <c r="R21" s="59"/>
      <c r="S21" s="219"/>
      <c r="T21" s="60"/>
      <c r="U21" s="219"/>
      <c r="V21" s="60"/>
      <c r="W21" s="219"/>
      <c r="X21" s="63"/>
      <c r="Y21" s="62"/>
    </row>
    <row r="22" spans="1:25" ht="15.75" x14ac:dyDescent="0.25">
      <c r="A22" s="43"/>
      <c r="B22" s="65"/>
      <c r="C22" s="58"/>
      <c r="D22" s="570"/>
      <c r="E22" s="59"/>
      <c r="F22" s="570"/>
      <c r="G22" s="59"/>
      <c r="H22" s="570"/>
      <c r="I22" s="59"/>
      <c r="J22" s="570"/>
      <c r="K22" s="64"/>
      <c r="L22" s="62"/>
      <c r="N22" s="43"/>
      <c r="O22" s="65"/>
      <c r="P22" s="58"/>
      <c r="Q22" s="219"/>
      <c r="R22" s="59"/>
      <c r="S22" s="219"/>
      <c r="T22" s="59"/>
      <c r="U22" s="219"/>
      <c r="V22" s="59"/>
      <c r="W22" s="219"/>
      <c r="X22" s="64"/>
      <c r="Y22" s="62"/>
    </row>
    <row r="23" spans="1:25" ht="15.75" x14ac:dyDescent="0.25">
      <c r="A23" s="43"/>
      <c r="B23" s="65"/>
      <c r="C23" s="569"/>
      <c r="D23" s="66"/>
      <c r="E23" s="570"/>
      <c r="F23" s="66"/>
      <c r="G23" s="570"/>
      <c r="H23" s="66"/>
      <c r="I23" s="570"/>
      <c r="J23" s="66"/>
      <c r="K23" s="67"/>
      <c r="L23" s="106"/>
      <c r="N23" s="43"/>
      <c r="O23" s="65"/>
      <c r="P23" s="218"/>
      <c r="Q23" s="66"/>
      <c r="R23" s="219"/>
      <c r="S23" s="66"/>
      <c r="T23" s="219"/>
      <c r="U23" s="66"/>
      <c r="V23" s="219"/>
      <c r="W23" s="66"/>
      <c r="X23" s="67"/>
      <c r="Y23" s="106"/>
    </row>
    <row r="24" spans="1:25" ht="15.75" x14ac:dyDescent="0.25">
      <c r="A24" s="43"/>
      <c r="B24" s="65"/>
      <c r="C24" s="68"/>
      <c r="D24" s="69"/>
      <c r="E24" s="570"/>
      <c r="F24" s="570"/>
      <c r="G24" s="570"/>
      <c r="H24" s="570"/>
      <c r="I24" s="570"/>
      <c r="J24" s="570"/>
      <c r="K24" s="63"/>
      <c r="L24" s="92"/>
      <c r="N24" s="43"/>
      <c r="O24" s="65"/>
      <c r="P24" s="68"/>
      <c r="Q24" s="69"/>
      <c r="R24" s="219"/>
      <c r="S24" s="219"/>
      <c r="T24" s="219"/>
      <c r="U24" s="219"/>
      <c r="V24" s="219"/>
      <c r="W24" s="219"/>
      <c r="X24" s="63"/>
      <c r="Y24" s="92"/>
    </row>
    <row r="25" spans="1:25" ht="15.75" x14ac:dyDescent="0.25">
      <c r="A25" s="43"/>
      <c r="B25" s="71"/>
      <c r="C25" s="567"/>
      <c r="D25" s="568"/>
      <c r="E25" s="568"/>
      <c r="F25" s="568"/>
      <c r="G25" s="568"/>
      <c r="H25" s="568"/>
      <c r="I25" s="568"/>
      <c r="J25" s="568"/>
      <c r="K25" s="67"/>
      <c r="L25" s="107"/>
      <c r="N25" s="43"/>
      <c r="O25" s="71"/>
      <c r="P25" s="216"/>
      <c r="Q25" s="217"/>
      <c r="R25" s="217"/>
      <c r="S25" s="217"/>
      <c r="T25" s="217"/>
      <c r="U25" s="217"/>
      <c r="V25" s="217"/>
      <c r="W25" s="217"/>
      <c r="X25" s="67"/>
      <c r="Y25" s="107"/>
    </row>
    <row r="26" spans="1:25" ht="15.75" x14ac:dyDescent="0.25">
      <c r="A26" s="43"/>
      <c r="B26" s="72"/>
      <c r="C26" s="569"/>
      <c r="D26" s="570"/>
      <c r="E26" s="570"/>
      <c r="F26" s="570"/>
      <c r="G26" s="570"/>
      <c r="H26" s="570"/>
      <c r="I26" s="570"/>
      <c r="J26" s="570"/>
      <c r="K26" s="64"/>
      <c r="L26" s="73"/>
      <c r="N26" s="43"/>
      <c r="O26" s="72"/>
      <c r="P26" s="218"/>
      <c r="Q26" s="219"/>
      <c r="R26" s="219"/>
      <c r="S26" s="219"/>
      <c r="T26" s="219"/>
      <c r="U26" s="219"/>
      <c r="V26" s="219"/>
      <c r="W26" s="219"/>
      <c r="X26" s="64"/>
      <c r="Y26" s="73"/>
    </row>
    <row r="27" spans="1:25" ht="15.75" x14ac:dyDescent="0.25">
      <c r="A27" s="43"/>
      <c r="B27" s="74"/>
      <c r="C27" s="569"/>
      <c r="D27" s="570"/>
      <c r="E27" s="570"/>
      <c r="F27" s="570"/>
      <c r="G27" s="570"/>
      <c r="H27" s="570"/>
      <c r="I27" s="570"/>
      <c r="J27" s="570"/>
      <c r="K27" s="64"/>
      <c r="L27" s="73"/>
      <c r="N27" s="43"/>
      <c r="O27" s="74"/>
      <c r="P27" s="218"/>
      <c r="Q27" s="219"/>
      <c r="R27" s="219"/>
      <c r="S27" s="219"/>
      <c r="T27" s="219"/>
      <c r="U27" s="219"/>
      <c r="V27" s="219"/>
      <c r="W27" s="219"/>
      <c r="X27" s="64"/>
      <c r="Y27" s="73"/>
    </row>
    <row r="28" spans="1:25" ht="15.75" x14ac:dyDescent="0.25">
      <c r="A28" s="43"/>
      <c r="B28" s="72"/>
      <c r="C28" s="569"/>
      <c r="D28" s="570"/>
      <c r="E28" s="570"/>
      <c r="F28" s="570"/>
      <c r="G28" s="570"/>
      <c r="H28" s="570"/>
      <c r="I28" s="570"/>
      <c r="J28" s="570"/>
      <c r="K28" s="64"/>
      <c r="L28" s="73"/>
      <c r="N28" s="43"/>
      <c r="O28" s="72"/>
      <c r="P28" s="218"/>
      <c r="Q28" s="219"/>
      <c r="R28" s="219"/>
      <c r="S28" s="219"/>
      <c r="T28" s="219"/>
      <c r="U28" s="219"/>
      <c r="V28" s="219"/>
      <c r="W28" s="219"/>
      <c r="X28" s="64"/>
      <c r="Y28" s="73"/>
    </row>
    <row r="29" spans="1:25" ht="15.75" x14ac:dyDescent="0.25">
      <c r="A29" s="43"/>
      <c r="B29" s="72"/>
      <c r="C29" s="569"/>
      <c r="D29" s="570"/>
      <c r="E29" s="570"/>
      <c r="F29" s="570"/>
      <c r="G29" s="570"/>
      <c r="H29" s="570"/>
      <c r="I29" s="570"/>
      <c r="J29" s="570"/>
      <c r="K29" s="64"/>
      <c r="L29" s="73"/>
      <c r="N29" s="43"/>
      <c r="O29" s="72"/>
      <c r="P29" s="218"/>
      <c r="Q29" s="219"/>
      <c r="R29" s="219"/>
      <c r="S29" s="219"/>
      <c r="T29" s="219"/>
      <c r="U29" s="219"/>
      <c r="V29" s="219"/>
      <c r="W29" s="219"/>
      <c r="X29" s="64"/>
      <c r="Y29" s="73"/>
    </row>
    <row r="30" spans="1:25" ht="15.75" x14ac:dyDescent="0.25">
      <c r="A30" s="43"/>
      <c r="B30" s="72"/>
      <c r="C30" s="569"/>
      <c r="D30" s="570"/>
      <c r="E30" s="570"/>
      <c r="F30" s="570"/>
      <c r="G30" s="570"/>
      <c r="H30" s="570"/>
      <c r="I30" s="570"/>
      <c r="J30" s="570"/>
      <c r="K30" s="64"/>
      <c r="L30" s="73"/>
      <c r="N30" s="43"/>
      <c r="O30" s="72"/>
      <c r="P30" s="218"/>
      <c r="Q30" s="219"/>
      <c r="R30" s="219"/>
      <c r="S30" s="219"/>
      <c r="T30" s="219"/>
      <c r="U30" s="219"/>
      <c r="V30" s="219"/>
      <c r="W30" s="219"/>
      <c r="X30" s="64"/>
      <c r="Y30" s="73"/>
    </row>
    <row r="31" spans="1:25" ht="15.75" x14ac:dyDescent="0.25">
      <c r="A31" s="43"/>
      <c r="B31" s="72"/>
      <c r="C31" s="569"/>
      <c r="D31" s="570"/>
      <c r="E31" s="570"/>
      <c r="F31" s="570"/>
      <c r="G31" s="570"/>
      <c r="H31" s="570"/>
      <c r="I31" s="570"/>
      <c r="J31" s="570"/>
      <c r="K31" s="64"/>
      <c r="L31" s="73"/>
      <c r="N31" s="43"/>
      <c r="O31" s="72"/>
      <c r="P31" s="218"/>
      <c r="Q31" s="219"/>
      <c r="R31" s="219"/>
      <c r="S31" s="219"/>
      <c r="T31" s="219"/>
      <c r="U31" s="219"/>
      <c r="V31" s="219"/>
      <c r="W31" s="219"/>
      <c r="X31" s="64"/>
      <c r="Y31" s="73"/>
    </row>
    <row r="32" spans="1:25" ht="15.75" x14ac:dyDescent="0.25">
      <c r="A32" s="43"/>
      <c r="B32" s="74"/>
      <c r="C32" s="75"/>
      <c r="D32" s="76"/>
      <c r="E32" s="77"/>
      <c r="F32" s="77"/>
      <c r="G32" s="77"/>
      <c r="H32" s="77"/>
      <c r="I32" s="77"/>
      <c r="J32" s="77"/>
      <c r="K32" s="78"/>
      <c r="L32" s="79"/>
      <c r="N32" s="43"/>
      <c r="O32" s="74"/>
      <c r="P32" s="75"/>
      <c r="Q32" s="76"/>
      <c r="R32" s="77"/>
      <c r="S32" s="77"/>
      <c r="T32" s="77"/>
      <c r="U32" s="77"/>
      <c r="V32" s="77"/>
      <c r="W32" s="77"/>
      <c r="X32" s="78"/>
      <c r="Y32" s="79"/>
    </row>
    <row r="33" spans="1:25" ht="15.75" x14ac:dyDescent="0.25">
      <c r="A33" s="43"/>
      <c r="B33" s="74"/>
      <c r="C33" s="75"/>
      <c r="D33" s="76"/>
      <c r="E33" s="77"/>
      <c r="F33" s="77"/>
      <c r="G33" s="77"/>
      <c r="H33" s="77"/>
      <c r="I33" s="77"/>
      <c r="J33" s="77"/>
      <c r="K33" s="78"/>
      <c r="L33" s="79"/>
      <c r="N33" s="43"/>
      <c r="O33" s="74"/>
      <c r="P33" s="75"/>
      <c r="Q33" s="76"/>
      <c r="R33" s="77"/>
      <c r="S33" s="77"/>
      <c r="T33" s="77"/>
      <c r="U33" s="77"/>
      <c r="V33" s="77"/>
      <c r="W33" s="77"/>
      <c r="X33" s="78"/>
      <c r="Y33" s="79"/>
    </row>
    <row r="34" spans="1:25" ht="15.75" x14ac:dyDescent="0.25">
      <c r="A34" s="43"/>
      <c r="B34" s="72"/>
      <c r="C34" s="75"/>
      <c r="D34" s="76"/>
      <c r="E34" s="77"/>
      <c r="F34" s="77"/>
      <c r="G34" s="77"/>
      <c r="H34" s="77"/>
      <c r="I34" s="77"/>
      <c r="J34" s="77"/>
      <c r="K34" s="78"/>
      <c r="L34" s="79"/>
      <c r="N34" s="43"/>
      <c r="O34" s="72"/>
      <c r="P34" s="75"/>
      <c r="Q34" s="76"/>
      <c r="R34" s="77"/>
      <c r="S34" s="77"/>
      <c r="T34" s="77"/>
      <c r="U34" s="77"/>
      <c r="V34" s="77"/>
      <c r="W34" s="77"/>
      <c r="X34" s="78"/>
      <c r="Y34" s="79"/>
    </row>
    <row r="35" spans="1:25" ht="15.75" x14ac:dyDescent="0.25">
      <c r="A35" s="43"/>
      <c r="B35" s="74"/>
      <c r="C35" s="80"/>
      <c r="D35" s="81"/>
      <c r="E35" s="81"/>
      <c r="F35" s="81"/>
      <c r="G35" s="81"/>
      <c r="H35" s="81"/>
      <c r="I35" s="81"/>
      <c r="J35" s="81"/>
      <c r="K35" s="67"/>
      <c r="L35" s="70"/>
      <c r="N35" s="43"/>
      <c r="O35" s="74"/>
      <c r="P35" s="80"/>
      <c r="Q35" s="81"/>
      <c r="R35" s="81"/>
      <c r="S35" s="81"/>
      <c r="T35" s="81"/>
      <c r="U35" s="81"/>
      <c r="V35" s="81"/>
      <c r="W35" s="81"/>
      <c r="X35" s="67"/>
      <c r="Y35" s="70"/>
    </row>
    <row r="36" spans="1:25" ht="15.75" x14ac:dyDescent="0.25">
      <c r="A36" s="43"/>
      <c r="B36" s="49"/>
      <c r="C36" s="569"/>
      <c r="D36" s="570"/>
      <c r="E36" s="570"/>
      <c r="F36" s="570"/>
      <c r="G36" s="570"/>
      <c r="H36" s="570"/>
      <c r="I36" s="570"/>
      <c r="J36" s="570"/>
      <c r="K36" s="64"/>
      <c r="L36" s="70"/>
      <c r="N36" s="43"/>
      <c r="O36" s="49"/>
      <c r="P36" s="218"/>
      <c r="Q36" s="219"/>
      <c r="R36" s="219"/>
      <c r="S36" s="219"/>
      <c r="T36" s="219"/>
      <c r="U36" s="219"/>
      <c r="V36" s="219"/>
      <c r="W36" s="219"/>
      <c r="X36" s="64"/>
      <c r="Y36" s="70"/>
    </row>
    <row r="37" spans="1:25" ht="15.75" x14ac:dyDescent="0.25">
      <c r="A37" s="43"/>
      <c r="B37" s="53"/>
      <c r="C37" s="569"/>
      <c r="D37" s="570"/>
      <c r="E37" s="570"/>
      <c r="F37" s="570"/>
      <c r="G37" s="570"/>
      <c r="H37" s="570"/>
      <c r="I37" s="570"/>
      <c r="J37" s="570"/>
      <c r="K37" s="67"/>
      <c r="L37" s="70"/>
      <c r="N37" s="43"/>
      <c r="O37" s="53"/>
      <c r="P37" s="218"/>
      <c r="Q37" s="219"/>
      <c r="R37" s="219"/>
      <c r="S37" s="219"/>
      <c r="T37" s="219"/>
      <c r="U37" s="219"/>
      <c r="V37" s="219"/>
      <c r="W37" s="219"/>
      <c r="X37" s="67"/>
      <c r="Y37" s="70"/>
    </row>
    <row r="38" spans="1:25" ht="15.75" x14ac:dyDescent="0.25">
      <c r="A38" s="43"/>
      <c r="B38" s="49"/>
      <c r="C38" s="567"/>
      <c r="D38" s="568"/>
      <c r="E38" s="568"/>
      <c r="F38" s="568"/>
      <c r="G38" s="568"/>
      <c r="H38" s="568"/>
      <c r="I38" s="568"/>
      <c r="J38" s="568"/>
      <c r="K38" s="64"/>
      <c r="L38" s="73"/>
      <c r="N38" s="43"/>
      <c r="O38" s="49"/>
      <c r="P38" s="216"/>
      <c r="Q38" s="217"/>
      <c r="R38" s="217"/>
      <c r="S38" s="217"/>
      <c r="T38" s="217"/>
      <c r="U38" s="217"/>
      <c r="V38" s="217"/>
      <c r="W38" s="217"/>
      <c r="X38" s="64"/>
      <c r="Y38" s="73"/>
    </row>
    <row r="39" spans="1:25" ht="15.75" x14ac:dyDescent="0.25">
      <c r="A39" s="43"/>
      <c r="B39" s="49"/>
      <c r="C39" s="569"/>
      <c r="D39" s="570"/>
      <c r="E39" s="570"/>
      <c r="F39" s="570"/>
      <c r="G39" s="570"/>
      <c r="H39" s="570"/>
      <c r="I39" s="570"/>
      <c r="J39" s="570"/>
      <c r="K39" s="64"/>
      <c r="L39" s="73"/>
      <c r="N39" s="43"/>
      <c r="O39" s="49"/>
      <c r="P39" s="218"/>
      <c r="Q39" s="219"/>
      <c r="R39" s="219"/>
      <c r="S39" s="219"/>
      <c r="T39" s="219"/>
      <c r="U39" s="219"/>
      <c r="V39" s="219"/>
      <c r="W39" s="219"/>
      <c r="X39" s="64"/>
      <c r="Y39" s="73"/>
    </row>
    <row r="40" spans="1:25" ht="15.75" x14ac:dyDescent="0.25">
      <c r="A40" s="43"/>
      <c r="B40" s="65"/>
      <c r="C40" s="567"/>
      <c r="D40" s="568"/>
      <c r="E40" s="568"/>
      <c r="F40" s="568"/>
      <c r="G40" s="568"/>
      <c r="H40" s="568"/>
      <c r="I40" s="568"/>
      <c r="J40" s="568"/>
      <c r="K40" s="64"/>
      <c r="L40" s="73"/>
      <c r="N40" s="43"/>
      <c r="O40" s="65"/>
      <c r="P40" s="216"/>
      <c r="Q40" s="217"/>
      <c r="R40" s="217"/>
      <c r="S40" s="217"/>
      <c r="T40" s="217"/>
      <c r="U40" s="217"/>
      <c r="V40" s="217"/>
      <c r="W40" s="217"/>
      <c r="X40" s="64"/>
      <c r="Y40" s="73"/>
    </row>
    <row r="41" spans="1:25" ht="15.75" x14ac:dyDescent="0.25">
      <c r="A41" s="43"/>
      <c r="B41" s="49"/>
      <c r="C41" s="567"/>
      <c r="D41" s="568"/>
      <c r="E41" s="568"/>
      <c r="F41" s="568"/>
      <c r="G41" s="568"/>
      <c r="H41" s="568"/>
      <c r="I41" s="568"/>
      <c r="J41" s="568"/>
      <c r="K41" s="67"/>
      <c r="L41" s="70"/>
      <c r="N41" s="43"/>
      <c r="O41" s="49"/>
      <c r="P41" s="216"/>
      <c r="Q41" s="217"/>
      <c r="R41" s="217"/>
      <c r="S41" s="217"/>
      <c r="T41" s="217"/>
      <c r="U41" s="217"/>
      <c r="V41" s="217"/>
      <c r="W41" s="217"/>
      <c r="X41" s="67"/>
      <c r="Y41" s="70"/>
    </row>
    <row r="42" spans="1:25" ht="15.75" x14ac:dyDescent="0.25">
      <c r="A42" s="43"/>
      <c r="B42" s="71"/>
      <c r="C42" s="567"/>
      <c r="D42" s="568"/>
      <c r="E42" s="568"/>
      <c r="F42" s="568"/>
      <c r="G42" s="568"/>
      <c r="H42" s="568"/>
      <c r="I42" s="568"/>
      <c r="J42" s="568"/>
      <c r="K42" s="67"/>
      <c r="L42" s="70"/>
      <c r="N42" s="43"/>
      <c r="O42" s="71"/>
      <c r="P42" s="216"/>
      <c r="Q42" s="217"/>
      <c r="R42" s="217"/>
      <c r="S42" s="217"/>
      <c r="T42" s="217"/>
      <c r="U42" s="217"/>
      <c r="V42" s="217"/>
      <c r="W42" s="217"/>
      <c r="X42" s="67"/>
      <c r="Y42" s="70"/>
    </row>
    <row r="43" spans="1:25" ht="15.75" x14ac:dyDescent="0.25">
      <c r="A43" s="43"/>
      <c r="B43" s="49"/>
      <c r="C43" s="567"/>
      <c r="D43" s="568"/>
      <c r="E43" s="568"/>
      <c r="F43" s="568"/>
      <c r="G43" s="568"/>
      <c r="H43" s="568"/>
      <c r="I43" s="568"/>
      <c r="J43" s="568"/>
      <c r="K43" s="67"/>
      <c r="L43" s="70"/>
      <c r="N43" s="43"/>
      <c r="O43" s="49"/>
      <c r="P43" s="216"/>
      <c r="Q43" s="217"/>
      <c r="R43" s="217"/>
      <c r="S43" s="217"/>
      <c r="T43" s="217"/>
      <c r="U43" s="217"/>
      <c r="V43" s="217"/>
      <c r="W43" s="217"/>
      <c r="X43" s="67"/>
      <c r="Y43" s="70"/>
    </row>
    <row r="44" spans="1:25" ht="15.75" x14ac:dyDescent="0.25">
      <c r="A44" s="43"/>
      <c r="B44" s="71"/>
      <c r="C44" s="567"/>
      <c r="D44" s="568"/>
      <c r="E44" s="568"/>
      <c r="F44" s="568"/>
      <c r="G44" s="568"/>
      <c r="H44" s="568"/>
      <c r="I44" s="568"/>
      <c r="J44" s="568"/>
      <c r="K44" s="67"/>
      <c r="L44" s="70"/>
      <c r="N44" s="43"/>
      <c r="O44" s="71"/>
      <c r="P44" s="216"/>
      <c r="Q44" s="217"/>
      <c r="R44" s="217"/>
      <c r="S44" s="217"/>
      <c r="T44" s="217"/>
      <c r="U44" s="217"/>
      <c r="V44" s="217"/>
      <c r="W44" s="217"/>
      <c r="X44" s="67"/>
      <c r="Y44" s="70"/>
    </row>
    <row r="45" spans="1:25" ht="15.75" x14ac:dyDescent="0.25">
      <c r="A45" s="43"/>
      <c r="B45" s="71"/>
      <c r="C45" s="569"/>
      <c r="D45" s="570"/>
      <c r="E45" s="570"/>
      <c r="F45" s="570"/>
      <c r="G45" s="570"/>
      <c r="H45" s="570"/>
      <c r="I45" s="570"/>
      <c r="J45" s="570"/>
      <c r="K45" s="67"/>
      <c r="L45" s="70"/>
      <c r="N45" s="43"/>
      <c r="O45" s="71"/>
      <c r="P45" s="218"/>
      <c r="Q45" s="219"/>
      <c r="R45" s="219"/>
      <c r="S45" s="219"/>
      <c r="T45" s="219"/>
      <c r="U45" s="219"/>
      <c r="V45" s="219"/>
      <c r="W45" s="219"/>
      <c r="X45" s="67"/>
      <c r="Y45" s="70"/>
    </row>
    <row r="46" spans="1:25" ht="15.75" x14ac:dyDescent="0.25">
      <c r="A46" s="43"/>
      <c r="B46" s="82"/>
      <c r="C46" s="567"/>
      <c r="D46" s="568"/>
      <c r="E46" s="568"/>
      <c r="F46" s="568"/>
      <c r="G46" s="568"/>
      <c r="H46" s="568"/>
      <c r="I46" s="568"/>
      <c r="J46" s="568"/>
      <c r="K46" s="64"/>
      <c r="L46" s="73"/>
      <c r="N46" s="43"/>
      <c r="O46" s="82"/>
      <c r="P46" s="216"/>
      <c r="Q46" s="217"/>
      <c r="R46" s="217"/>
      <c r="S46" s="217"/>
      <c r="T46" s="217"/>
      <c r="U46" s="217"/>
      <c r="V46" s="217"/>
      <c r="W46" s="217"/>
      <c r="X46" s="64"/>
      <c r="Y46" s="73"/>
    </row>
    <row r="47" spans="1:25" ht="15.75" x14ac:dyDescent="0.25">
      <c r="A47" s="43"/>
      <c r="B47" s="82"/>
      <c r="C47" s="569"/>
      <c r="D47" s="570"/>
      <c r="E47" s="570"/>
      <c r="F47" s="570"/>
      <c r="G47" s="570"/>
      <c r="H47" s="570"/>
      <c r="I47" s="570"/>
      <c r="J47" s="570"/>
      <c r="K47" s="64"/>
      <c r="L47" s="73"/>
      <c r="N47" s="43"/>
      <c r="O47" s="82"/>
      <c r="P47" s="218"/>
      <c r="Q47" s="219"/>
      <c r="R47" s="219"/>
      <c r="S47" s="219"/>
      <c r="T47" s="219"/>
      <c r="U47" s="219"/>
      <c r="V47" s="219"/>
      <c r="W47" s="219"/>
      <c r="X47" s="64"/>
      <c r="Y47" s="73"/>
    </row>
    <row r="48" spans="1:25" ht="15.75" x14ac:dyDescent="0.25">
      <c r="A48" s="43"/>
      <c r="B48" s="82"/>
      <c r="C48" s="567"/>
      <c r="D48" s="568"/>
      <c r="E48" s="568"/>
      <c r="F48" s="568"/>
      <c r="G48" s="568"/>
      <c r="H48" s="568"/>
      <c r="I48" s="568"/>
      <c r="J48" s="568"/>
      <c r="K48" s="64"/>
      <c r="L48" s="73"/>
      <c r="N48" s="43"/>
      <c r="O48" s="82"/>
      <c r="P48" s="216"/>
      <c r="Q48" s="217"/>
      <c r="R48" s="217"/>
      <c r="S48" s="217"/>
      <c r="T48" s="217"/>
      <c r="U48" s="217"/>
      <c r="V48" s="217"/>
      <c r="W48" s="217"/>
      <c r="X48" s="64"/>
      <c r="Y48" s="73"/>
    </row>
    <row r="49" spans="1:26" ht="15.75" x14ac:dyDescent="0.25">
      <c r="A49" s="43"/>
      <c r="B49" s="82"/>
      <c r="C49" s="573"/>
      <c r="D49" s="574"/>
      <c r="E49" s="574"/>
      <c r="F49" s="574"/>
      <c r="G49" s="574"/>
      <c r="H49" s="574"/>
      <c r="I49" s="574"/>
      <c r="J49" s="574"/>
      <c r="K49" s="67"/>
      <c r="L49" s="70"/>
      <c r="N49" s="43"/>
      <c r="O49" s="82"/>
      <c r="P49" s="220"/>
      <c r="Q49" s="221"/>
      <c r="R49" s="221"/>
      <c r="S49" s="221"/>
      <c r="T49" s="221"/>
      <c r="U49" s="221"/>
      <c r="V49" s="221"/>
      <c r="W49" s="221"/>
      <c r="X49" s="67"/>
      <c r="Y49" s="70"/>
    </row>
    <row r="50" spans="1:26" ht="15.75" x14ac:dyDescent="0.25">
      <c r="A50" s="43"/>
      <c r="B50" s="82"/>
      <c r="C50" s="571"/>
      <c r="D50" s="572"/>
      <c r="E50" s="572"/>
      <c r="F50" s="572"/>
      <c r="G50" s="572"/>
      <c r="H50" s="572"/>
      <c r="I50" s="572"/>
      <c r="J50" s="572"/>
      <c r="K50" s="83"/>
      <c r="L50" s="84"/>
      <c r="N50" s="43"/>
      <c r="O50" s="82"/>
      <c r="P50" s="222"/>
      <c r="Q50" s="223"/>
      <c r="R50" s="223"/>
      <c r="S50" s="223"/>
      <c r="T50" s="223"/>
      <c r="U50" s="223"/>
      <c r="V50" s="223"/>
      <c r="W50" s="223"/>
      <c r="X50" s="83"/>
      <c r="Y50" s="84"/>
    </row>
    <row r="51" spans="1:26" ht="16.5" thickBot="1" x14ac:dyDescent="0.3">
      <c r="A51" s="43"/>
      <c r="B51" s="82"/>
      <c r="C51" s="85"/>
      <c r="D51" s="86"/>
      <c r="E51" s="86"/>
      <c r="F51" s="86"/>
      <c r="G51" s="87"/>
      <c r="H51" s="87"/>
      <c r="I51" s="87"/>
      <c r="J51" s="87"/>
      <c r="K51" s="87"/>
      <c r="L51" s="88"/>
      <c r="N51" s="43"/>
      <c r="O51" s="82"/>
      <c r="P51" s="85"/>
      <c r="Q51" s="86"/>
      <c r="R51" s="86"/>
      <c r="S51" s="86"/>
      <c r="T51" s="87"/>
      <c r="U51" s="87"/>
      <c r="V51" s="87"/>
      <c r="W51" s="87"/>
      <c r="X51" s="87"/>
      <c r="Y51" s="88"/>
    </row>
    <row r="52" spans="1:26" ht="16.5" thickBot="1" x14ac:dyDescent="0.3">
      <c r="A52" s="43"/>
      <c r="B52" s="82"/>
      <c r="C52" s="89"/>
      <c r="D52" s="563"/>
      <c r="E52" s="563"/>
      <c r="F52" s="563"/>
      <c r="G52" s="565"/>
      <c r="H52" s="565"/>
      <c r="I52" s="932" t="s">
        <v>32</v>
      </c>
      <c r="J52" s="932"/>
      <c r="K52" s="1025">
        <f>SUM(L12:L50)</f>
        <v>5060000.0000000009</v>
      </c>
      <c r="L52" s="1026"/>
      <c r="N52" s="43"/>
      <c r="O52" s="82"/>
      <c r="P52" s="89"/>
      <c r="Q52" s="213"/>
      <c r="R52" s="213"/>
      <c r="S52" s="213"/>
      <c r="T52" s="214"/>
      <c r="U52" s="214"/>
      <c r="V52" s="932" t="s">
        <v>32</v>
      </c>
      <c r="W52" s="932"/>
      <c r="X52" s="933">
        <f>SUM(Y12:Y50)</f>
        <v>4600000</v>
      </c>
      <c r="Y52" s="934"/>
    </row>
    <row r="53" spans="1:26" ht="15.75" x14ac:dyDescent="0.25">
      <c r="A53" s="43"/>
      <c r="B53" s="82"/>
      <c r="C53" s="935"/>
      <c r="D53" s="936"/>
      <c r="E53" s="936"/>
      <c r="F53" s="936"/>
      <c r="G53" s="936"/>
      <c r="H53" s="936"/>
      <c r="I53" s="936"/>
      <c r="J53" s="936"/>
      <c r="K53" s="936"/>
      <c r="L53" s="937"/>
      <c r="N53" s="43"/>
      <c r="O53" s="82"/>
      <c r="P53" s="935"/>
      <c r="Q53" s="936"/>
      <c r="R53" s="936"/>
      <c r="S53" s="936"/>
      <c r="T53" s="936"/>
      <c r="U53" s="936"/>
      <c r="V53" s="936"/>
      <c r="W53" s="936"/>
      <c r="X53" s="936"/>
      <c r="Y53" s="937"/>
    </row>
    <row r="54" spans="1:26" ht="16.5" thickBot="1" x14ac:dyDescent="0.3">
      <c r="A54" s="47"/>
      <c r="B54" s="90"/>
      <c r="C54" s="1027" t="s">
        <v>37</v>
      </c>
      <c r="D54" s="1028"/>
      <c r="E54" s="1028"/>
      <c r="F54" s="1028"/>
      <c r="G54" s="1028"/>
      <c r="H54" s="1028"/>
      <c r="I54" s="1028"/>
      <c r="J54" s="1028"/>
      <c r="K54" s="1028"/>
      <c r="L54" s="1029"/>
      <c r="N54" s="47"/>
      <c r="O54" s="90"/>
      <c r="P54" s="1027" t="s">
        <v>37</v>
      </c>
      <c r="Q54" s="1028"/>
      <c r="R54" s="1028"/>
      <c r="S54" s="1028"/>
      <c r="T54" s="1028"/>
      <c r="U54" s="1028"/>
      <c r="V54" s="1028"/>
      <c r="W54" s="1028"/>
      <c r="X54" s="1028"/>
      <c r="Y54" s="1029"/>
    </row>
    <row r="56" spans="1:26" ht="15" x14ac:dyDescent="0.25">
      <c r="N56" s="1" t="s">
        <v>222</v>
      </c>
    </row>
    <row r="57" spans="1:26" ht="15" x14ac:dyDescent="0.25">
      <c r="N57" s="1" t="s">
        <v>255</v>
      </c>
    </row>
    <row r="58" spans="1:26" ht="15" x14ac:dyDescent="0.25">
      <c r="N58" s="1" t="s">
        <v>258</v>
      </c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9"/>
      <c r="Z58" s="48"/>
    </row>
    <row r="59" spans="1:26" ht="15" x14ac:dyDescent="0.25">
      <c r="N59" s="1" t="s">
        <v>273</v>
      </c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9"/>
      <c r="Z59" s="48"/>
    </row>
    <row r="60" spans="1:26" ht="15" x14ac:dyDescent="0.25">
      <c r="N60" s="1" t="s">
        <v>275</v>
      </c>
    </row>
    <row r="61" spans="1:26" ht="15" x14ac:dyDescent="0.25">
      <c r="N61" s="1"/>
    </row>
  </sheetData>
  <mergeCells count="20">
    <mergeCell ref="V52:W52"/>
    <mergeCell ref="X52:Y52"/>
    <mergeCell ref="P53:Y53"/>
    <mergeCell ref="P54:Y54"/>
    <mergeCell ref="N4:O4"/>
    <mergeCell ref="N5:O5"/>
    <mergeCell ref="P5:T5"/>
    <mergeCell ref="N7:P7"/>
    <mergeCell ref="S7:T7"/>
    <mergeCell ref="P9:W10"/>
    <mergeCell ref="A4:B4"/>
    <mergeCell ref="A5:B5"/>
    <mergeCell ref="C5:G5"/>
    <mergeCell ref="A7:C7"/>
    <mergeCell ref="F7:G7"/>
    <mergeCell ref="C9:J10"/>
    <mergeCell ref="I52:J52"/>
    <mergeCell ref="K52:L52"/>
    <mergeCell ref="C53:L53"/>
    <mergeCell ref="C54:L54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1"/>
  <sheetViews>
    <sheetView workbookViewId="0">
      <selection activeCell="Q93" sqref="Q93"/>
    </sheetView>
  </sheetViews>
  <sheetFormatPr defaultColWidth="9.140625" defaultRowHeight="12.75" x14ac:dyDescent="0.2"/>
  <cols>
    <col min="1" max="1" width="5.140625" style="3" customWidth="1"/>
    <col min="2" max="11" width="9.140625" style="3"/>
    <col min="12" max="12" width="14.42578125" style="3" customWidth="1"/>
    <col min="13" max="13" width="4.85546875" style="3" customWidth="1"/>
    <col min="14" max="14" width="5.28515625" style="3" customWidth="1"/>
    <col min="15" max="15" width="5.7109375" style="3" customWidth="1"/>
    <col min="16" max="16" width="3.7109375" style="3" customWidth="1"/>
    <col min="17" max="17" width="11.7109375" style="3" customWidth="1"/>
    <col min="18" max="20" width="8.7109375" style="3" customWidth="1"/>
    <col min="21" max="21" width="8.140625" style="3" customWidth="1"/>
    <col min="22" max="22" width="8.7109375" style="3" customWidth="1"/>
    <col min="23" max="23" width="8" style="3" customWidth="1"/>
    <col min="24" max="24" width="10.140625" style="3" customWidth="1"/>
    <col min="25" max="25" width="14.7109375" style="3" customWidth="1"/>
    <col min="26" max="16384" width="9.140625" style="3"/>
  </cols>
  <sheetData>
    <row r="1" spans="1:25" ht="15" x14ac:dyDescent="0.25">
      <c r="A1" s="162" t="s">
        <v>342</v>
      </c>
      <c r="D1" s="1"/>
      <c r="E1" s="93"/>
      <c r="F1" s="93"/>
      <c r="G1" s="94"/>
      <c r="H1" s="93"/>
      <c r="I1" s="93"/>
      <c r="J1" s="93"/>
      <c r="K1" s="93"/>
      <c r="L1" s="93"/>
      <c r="N1" s="1" t="s">
        <v>65</v>
      </c>
      <c r="Q1" s="1"/>
      <c r="R1" s="93"/>
      <c r="S1" s="93"/>
      <c r="T1" s="94"/>
      <c r="U1" s="93"/>
      <c r="V1" s="93"/>
      <c r="W1" s="93"/>
      <c r="X1" s="93"/>
      <c r="Y1" s="93"/>
    </row>
    <row r="2" spans="1:25" ht="19.5" thickBot="1" x14ac:dyDescent="0.35">
      <c r="A2" s="2" t="s">
        <v>1</v>
      </c>
      <c r="L2" s="4" t="s">
        <v>2</v>
      </c>
      <c r="N2" s="2" t="s">
        <v>1</v>
      </c>
      <c r="Y2" s="4" t="s">
        <v>2</v>
      </c>
    </row>
    <row r="3" spans="1:25" ht="16.5" thickBot="1" x14ac:dyDescent="0.3">
      <c r="A3" s="5" t="s">
        <v>3</v>
      </c>
      <c r="B3" s="6"/>
      <c r="C3" s="6"/>
      <c r="D3" s="6"/>
      <c r="E3" s="6"/>
      <c r="F3" s="6"/>
      <c r="G3" s="6"/>
      <c r="H3" s="6"/>
      <c r="I3" s="7" t="s">
        <v>4</v>
      </c>
      <c r="J3" s="8">
        <v>1</v>
      </c>
      <c r="K3" s="7" t="s">
        <v>5</v>
      </c>
      <c r="L3" s="9">
        <v>1</v>
      </c>
      <c r="N3" s="5" t="s">
        <v>3</v>
      </c>
      <c r="O3" s="6"/>
      <c r="P3" s="6"/>
      <c r="Q3" s="6"/>
      <c r="R3" s="6"/>
      <c r="S3" s="6"/>
      <c r="T3" s="6"/>
      <c r="U3" s="6"/>
      <c r="V3" s="7" t="s">
        <v>4</v>
      </c>
      <c r="W3" s="8">
        <v>1</v>
      </c>
      <c r="X3" s="7" t="s">
        <v>5</v>
      </c>
      <c r="Y3" s="9">
        <v>1</v>
      </c>
    </row>
    <row r="4" spans="1:25" ht="15" x14ac:dyDescent="0.25">
      <c r="A4" s="941" t="s">
        <v>6</v>
      </c>
      <c r="B4" s="942"/>
      <c r="C4" s="11"/>
      <c r="D4" s="11"/>
      <c r="E4" s="11"/>
      <c r="F4" s="12"/>
      <c r="G4" s="12"/>
      <c r="H4" s="13" t="s">
        <v>7</v>
      </c>
      <c r="I4" s="14" t="s">
        <v>8</v>
      </c>
      <c r="J4" s="15" t="s">
        <v>9</v>
      </c>
      <c r="K4" s="16" t="s">
        <v>10</v>
      </c>
      <c r="L4" s="17"/>
      <c r="N4" s="941" t="s">
        <v>6</v>
      </c>
      <c r="O4" s="942"/>
      <c r="P4" s="11"/>
      <c r="Q4" s="11"/>
      <c r="R4" s="11"/>
      <c r="S4" s="12"/>
      <c r="T4" s="12"/>
      <c r="U4" s="13" t="s">
        <v>7</v>
      </c>
      <c r="V4" s="14" t="s">
        <v>8</v>
      </c>
      <c r="W4" s="15" t="s">
        <v>9</v>
      </c>
      <c r="X4" s="16" t="s">
        <v>10</v>
      </c>
      <c r="Y4" s="17"/>
    </row>
    <row r="5" spans="1:25" ht="30.75" thickBot="1" x14ac:dyDescent="0.3">
      <c r="A5" s="943" t="s">
        <v>0</v>
      </c>
      <c r="B5" s="944"/>
      <c r="C5" s="945" t="s">
        <v>49</v>
      </c>
      <c r="D5" s="946"/>
      <c r="E5" s="946"/>
      <c r="F5" s="946"/>
      <c r="G5" s="947"/>
      <c r="H5" s="18"/>
      <c r="I5" s="210" t="s">
        <v>119</v>
      </c>
      <c r="J5" s="19" t="s">
        <v>18</v>
      </c>
      <c r="K5" s="20" t="s">
        <v>11</v>
      </c>
      <c r="L5" s="21">
        <v>153</v>
      </c>
      <c r="N5" s="943" t="s">
        <v>0</v>
      </c>
      <c r="O5" s="944"/>
      <c r="P5" s="945" t="s">
        <v>49</v>
      </c>
      <c r="Q5" s="946"/>
      <c r="R5" s="946"/>
      <c r="S5" s="946"/>
      <c r="T5" s="947"/>
      <c r="U5" s="18"/>
      <c r="V5" s="210" t="s">
        <v>119</v>
      </c>
      <c r="W5" s="19" t="s">
        <v>18</v>
      </c>
      <c r="X5" s="20" t="s">
        <v>11</v>
      </c>
      <c r="Y5" s="21">
        <v>153</v>
      </c>
    </row>
    <row r="6" spans="1:25" x14ac:dyDescent="0.2">
      <c r="A6" s="22" t="s">
        <v>12</v>
      </c>
      <c r="B6" s="14"/>
      <c r="C6" s="14"/>
      <c r="D6" s="11" t="s">
        <v>13</v>
      </c>
      <c r="E6" s="15" t="s">
        <v>14</v>
      </c>
      <c r="F6" s="23" t="s">
        <v>15</v>
      </c>
      <c r="G6" s="24"/>
      <c r="H6" s="25" t="s">
        <v>16</v>
      </c>
      <c r="I6" s="14"/>
      <c r="J6" s="26"/>
      <c r="K6" s="26" t="s">
        <v>17</v>
      </c>
      <c r="L6" s="27"/>
      <c r="N6" s="22" t="s">
        <v>12</v>
      </c>
      <c r="O6" s="14"/>
      <c r="P6" s="14"/>
      <c r="Q6" s="11" t="s">
        <v>13</v>
      </c>
      <c r="R6" s="15" t="s">
        <v>14</v>
      </c>
      <c r="S6" s="23" t="s">
        <v>15</v>
      </c>
      <c r="T6" s="24"/>
      <c r="U6" s="25" t="s">
        <v>16</v>
      </c>
      <c r="V6" s="14"/>
      <c r="W6" s="26"/>
      <c r="X6" s="26" t="s">
        <v>17</v>
      </c>
      <c r="Y6" s="27"/>
    </row>
    <row r="7" spans="1:25" ht="16.5" thickBot="1" x14ac:dyDescent="0.3">
      <c r="A7" s="948" t="s">
        <v>18</v>
      </c>
      <c r="B7" s="949"/>
      <c r="C7" s="950"/>
      <c r="D7" s="28" t="s">
        <v>18</v>
      </c>
      <c r="E7" s="29" t="s">
        <v>18</v>
      </c>
      <c r="F7" s="1030">
        <v>45291</v>
      </c>
      <c r="G7" s="952"/>
      <c r="H7" s="30"/>
      <c r="I7" s="31"/>
      <c r="J7" s="32"/>
      <c r="K7" s="33"/>
      <c r="L7" s="34"/>
      <c r="N7" s="948" t="s">
        <v>18</v>
      </c>
      <c r="O7" s="949"/>
      <c r="P7" s="950"/>
      <c r="Q7" s="28" t="s">
        <v>18</v>
      </c>
      <c r="R7" s="29" t="s">
        <v>18</v>
      </c>
      <c r="S7" s="1030">
        <v>45291</v>
      </c>
      <c r="T7" s="952"/>
      <c r="U7" s="30"/>
      <c r="V7" s="31"/>
      <c r="W7" s="32"/>
      <c r="X7" s="33"/>
      <c r="Y7" s="34"/>
    </row>
    <row r="8" spans="1:25" ht="13.5" thickBot="1" x14ac:dyDescent="0.25">
      <c r="A8" s="35"/>
      <c r="B8" s="36"/>
      <c r="C8" s="37"/>
      <c r="D8" s="38"/>
      <c r="E8" s="38"/>
      <c r="F8" s="38"/>
      <c r="G8" s="38"/>
      <c r="H8" s="38"/>
      <c r="I8" s="38"/>
      <c r="J8" s="38"/>
      <c r="K8" s="38"/>
      <c r="L8" s="39"/>
      <c r="N8" s="35"/>
      <c r="O8" s="36"/>
      <c r="P8" s="37"/>
      <c r="Q8" s="38"/>
      <c r="R8" s="38"/>
      <c r="S8" s="38"/>
      <c r="T8" s="38"/>
      <c r="U8" s="38"/>
      <c r="V8" s="38"/>
      <c r="W8" s="38"/>
      <c r="X8" s="38"/>
      <c r="Y8" s="39"/>
    </row>
    <row r="9" spans="1:25" ht="15.6" customHeight="1" x14ac:dyDescent="0.25">
      <c r="A9" s="40"/>
      <c r="B9" s="41"/>
      <c r="C9" s="926" t="s">
        <v>51</v>
      </c>
      <c r="D9" s="927"/>
      <c r="E9" s="927"/>
      <c r="F9" s="927"/>
      <c r="G9" s="927"/>
      <c r="H9" s="927"/>
      <c r="I9" s="927"/>
      <c r="J9" s="928"/>
      <c r="K9" s="51"/>
      <c r="L9" s="144"/>
      <c r="N9" s="40"/>
      <c r="O9" s="41"/>
      <c r="P9" s="926" t="s">
        <v>51</v>
      </c>
      <c r="Q9" s="927"/>
      <c r="R9" s="927"/>
      <c r="S9" s="927"/>
      <c r="T9" s="927"/>
      <c r="U9" s="927"/>
      <c r="V9" s="927"/>
      <c r="W9" s="928"/>
      <c r="X9" s="51"/>
      <c r="Y9" s="144"/>
    </row>
    <row r="10" spans="1:25" ht="16.5" thickBot="1" x14ac:dyDescent="0.3">
      <c r="A10" s="43"/>
      <c r="B10" s="44"/>
      <c r="C10" s="929"/>
      <c r="D10" s="930"/>
      <c r="E10" s="930"/>
      <c r="F10" s="930"/>
      <c r="G10" s="930"/>
      <c r="H10" s="930"/>
      <c r="I10" s="930"/>
      <c r="J10" s="931"/>
      <c r="K10" s="52"/>
      <c r="L10" s="566"/>
      <c r="N10" s="43"/>
      <c r="O10" s="44"/>
      <c r="P10" s="929"/>
      <c r="Q10" s="930"/>
      <c r="R10" s="930"/>
      <c r="S10" s="930"/>
      <c r="T10" s="930"/>
      <c r="U10" s="930"/>
      <c r="V10" s="930"/>
      <c r="W10" s="931"/>
      <c r="X10" s="52"/>
      <c r="Y10" s="215"/>
    </row>
    <row r="11" spans="1:25" ht="30.75" thickBot="1" x14ac:dyDescent="0.3">
      <c r="A11" s="43"/>
      <c r="B11" s="53"/>
      <c r="C11" s="54"/>
      <c r="D11" s="55"/>
      <c r="E11" s="55"/>
      <c r="F11" s="55"/>
      <c r="G11" s="55"/>
      <c r="H11" s="55"/>
      <c r="I11" s="55"/>
      <c r="J11" s="55"/>
      <c r="K11" s="226" t="s">
        <v>35</v>
      </c>
      <c r="L11" s="228" t="s">
        <v>23</v>
      </c>
      <c r="N11" s="43"/>
      <c r="O11" s="53"/>
      <c r="P11" s="54"/>
      <c r="Q11" s="55"/>
      <c r="R11" s="55"/>
      <c r="S11" s="55"/>
      <c r="T11" s="55"/>
      <c r="U11" s="55"/>
      <c r="V11" s="55"/>
      <c r="W11" s="55"/>
      <c r="X11" s="226" t="s">
        <v>35</v>
      </c>
      <c r="Y11" s="228" t="s">
        <v>23</v>
      </c>
    </row>
    <row r="12" spans="1:25" ht="15.75" x14ac:dyDescent="0.25">
      <c r="A12" s="43"/>
      <c r="B12" s="252">
        <v>1</v>
      </c>
      <c r="C12" s="224" t="s">
        <v>109</v>
      </c>
      <c r="D12" s="242"/>
      <c r="E12" s="232"/>
      <c r="F12" s="232"/>
      <c r="G12" s="232"/>
      <c r="H12" s="232"/>
      <c r="I12" s="232"/>
      <c r="J12" s="232"/>
      <c r="K12" s="243" t="s">
        <v>120</v>
      </c>
      <c r="L12" s="575">
        <f t="shared" ref="L12:L17" si="0">Y12*1.1</f>
        <v>1430000</v>
      </c>
      <c r="N12" s="43"/>
      <c r="O12" s="252">
        <v>1</v>
      </c>
      <c r="P12" s="224" t="s">
        <v>109</v>
      </c>
      <c r="Q12" s="242"/>
      <c r="R12" s="232"/>
      <c r="S12" s="232"/>
      <c r="T12" s="232"/>
      <c r="U12" s="232"/>
      <c r="V12" s="232"/>
      <c r="W12" s="232"/>
      <c r="X12" s="243" t="s">
        <v>120</v>
      </c>
      <c r="Y12" s="244">
        <v>1300000</v>
      </c>
    </row>
    <row r="13" spans="1:25" ht="15.75" x14ac:dyDescent="0.25">
      <c r="A13" s="43"/>
      <c r="B13" s="252">
        <v>2</v>
      </c>
      <c r="C13" s="246" t="s">
        <v>111</v>
      </c>
      <c r="D13" s="242"/>
      <c r="E13" s="233"/>
      <c r="F13" s="233"/>
      <c r="G13" s="233"/>
      <c r="H13" s="233"/>
      <c r="I13" s="233"/>
      <c r="J13" s="233"/>
      <c r="K13" s="247" t="s">
        <v>172</v>
      </c>
      <c r="L13" s="575">
        <f t="shared" si="0"/>
        <v>2200000</v>
      </c>
      <c r="N13" s="43"/>
      <c r="O13" s="252">
        <v>2</v>
      </c>
      <c r="P13" s="246" t="s">
        <v>111</v>
      </c>
      <c r="Q13" s="242"/>
      <c r="R13" s="233"/>
      <c r="S13" s="233"/>
      <c r="T13" s="233"/>
      <c r="U13" s="233"/>
      <c r="V13" s="233"/>
      <c r="W13" s="233"/>
      <c r="X13" s="247" t="s">
        <v>172</v>
      </c>
      <c r="Y13" s="244">
        <v>2000000</v>
      </c>
    </row>
    <row r="14" spans="1:25" ht="15.75" x14ac:dyDescent="0.25">
      <c r="A14" s="43"/>
      <c r="B14" s="256">
        <v>3</v>
      </c>
      <c r="C14" s="246" t="s">
        <v>178</v>
      </c>
      <c r="D14" s="242"/>
      <c r="E14" s="234"/>
      <c r="F14" s="234"/>
      <c r="G14" s="234"/>
      <c r="H14" s="234"/>
      <c r="I14" s="234"/>
      <c r="J14" s="235"/>
      <c r="K14" s="247" t="s">
        <v>122</v>
      </c>
      <c r="L14" s="575">
        <f t="shared" si="0"/>
        <v>660000</v>
      </c>
      <c r="N14" s="43"/>
      <c r="O14" s="256">
        <v>3</v>
      </c>
      <c r="P14" s="246" t="s">
        <v>178</v>
      </c>
      <c r="Q14" s="242"/>
      <c r="R14" s="234"/>
      <c r="S14" s="234"/>
      <c r="T14" s="234"/>
      <c r="U14" s="234"/>
      <c r="V14" s="234"/>
      <c r="W14" s="235"/>
      <c r="X14" s="247" t="s">
        <v>122</v>
      </c>
      <c r="Y14" s="244">
        <v>600000</v>
      </c>
    </row>
    <row r="15" spans="1:25" ht="15.75" x14ac:dyDescent="0.25">
      <c r="A15" s="43"/>
      <c r="B15" s="256">
        <v>4</v>
      </c>
      <c r="C15" s="224" t="s">
        <v>123</v>
      </c>
      <c r="D15" s="242"/>
      <c r="E15" s="236"/>
      <c r="F15" s="236"/>
      <c r="G15" s="236"/>
      <c r="H15" s="236"/>
      <c r="I15" s="236"/>
      <c r="J15" s="237"/>
      <c r="K15" s="247" t="s">
        <v>124</v>
      </c>
      <c r="L15" s="575">
        <f t="shared" si="0"/>
        <v>3300000.0000000005</v>
      </c>
      <c r="N15" s="43"/>
      <c r="O15" s="256">
        <v>4</v>
      </c>
      <c r="P15" s="224" t="s">
        <v>123</v>
      </c>
      <c r="Q15" s="242"/>
      <c r="R15" s="236"/>
      <c r="S15" s="236"/>
      <c r="T15" s="236"/>
      <c r="U15" s="236"/>
      <c r="V15" s="236"/>
      <c r="W15" s="237"/>
      <c r="X15" s="247" t="s">
        <v>124</v>
      </c>
      <c r="Y15" s="244">
        <v>3000000</v>
      </c>
    </row>
    <row r="16" spans="1:25" ht="15.75" x14ac:dyDescent="0.25">
      <c r="A16" s="43"/>
      <c r="B16" s="256">
        <v>5</v>
      </c>
      <c r="C16" s="224" t="s">
        <v>114</v>
      </c>
      <c r="D16" s="242"/>
      <c r="E16" s="238"/>
      <c r="F16" s="238"/>
      <c r="G16" s="238"/>
      <c r="H16" s="238"/>
      <c r="I16" s="238"/>
      <c r="J16" s="239"/>
      <c r="K16" s="247" t="s">
        <v>115</v>
      </c>
      <c r="L16" s="575">
        <f t="shared" si="0"/>
        <v>22000</v>
      </c>
      <c r="N16" s="43"/>
      <c r="O16" s="256">
        <v>5</v>
      </c>
      <c r="P16" s="224" t="s">
        <v>114</v>
      </c>
      <c r="Q16" s="242"/>
      <c r="R16" s="238"/>
      <c r="S16" s="238"/>
      <c r="T16" s="238"/>
      <c r="U16" s="238"/>
      <c r="V16" s="238"/>
      <c r="W16" s="239"/>
      <c r="X16" s="247" t="s">
        <v>115</v>
      </c>
      <c r="Y16" s="244">
        <v>20000</v>
      </c>
    </row>
    <row r="17" spans="1:25" ht="15.75" x14ac:dyDescent="0.25">
      <c r="A17" s="43"/>
      <c r="B17" s="252">
        <v>6</v>
      </c>
      <c r="C17" s="249" t="s">
        <v>176</v>
      </c>
      <c r="D17" s="238"/>
      <c r="E17" s="238"/>
      <c r="F17" s="238"/>
      <c r="G17" s="238"/>
      <c r="H17" s="238"/>
      <c r="I17" s="238"/>
      <c r="J17" s="239"/>
      <c r="K17" s="247" t="s">
        <v>115</v>
      </c>
      <c r="L17" s="575">
        <f t="shared" si="0"/>
        <v>88000</v>
      </c>
      <c r="N17" s="43"/>
      <c r="O17" s="252">
        <v>6</v>
      </c>
      <c r="P17" s="249" t="s">
        <v>176</v>
      </c>
      <c r="Q17" s="238"/>
      <c r="R17" s="238"/>
      <c r="S17" s="238"/>
      <c r="T17" s="238"/>
      <c r="U17" s="238"/>
      <c r="V17" s="238"/>
      <c r="W17" s="239"/>
      <c r="X17" s="247" t="s">
        <v>115</v>
      </c>
      <c r="Y17" s="244">
        <v>80000</v>
      </c>
    </row>
    <row r="18" spans="1:25" ht="15.75" x14ac:dyDescent="0.25">
      <c r="A18" s="43"/>
      <c r="B18" s="91"/>
      <c r="C18" s="58"/>
      <c r="D18" s="570"/>
      <c r="E18" s="59"/>
      <c r="F18" s="570"/>
      <c r="G18" s="60"/>
      <c r="H18" s="570"/>
      <c r="I18" s="60"/>
      <c r="J18" s="570"/>
      <c r="K18" s="104"/>
      <c r="L18" s="102"/>
      <c r="N18" s="43"/>
      <c r="O18" s="91"/>
      <c r="P18" s="58"/>
      <c r="Q18" s="219"/>
      <c r="R18" s="59"/>
      <c r="S18" s="219"/>
      <c r="T18" s="60"/>
      <c r="U18" s="219"/>
      <c r="V18" s="60"/>
      <c r="W18" s="219"/>
      <c r="X18" s="104"/>
      <c r="Y18" s="102"/>
    </row>
    <row r="19" spans="1:25" ht="15.75" x14ac:dyDescent="0.25">
      <c r="A19" s="43"/>
      <c r="B19" s="45"/>
      <c r="C19" s="58"/>
      <c r="D19" s="570"/>
      <c r="E19" s="59"/>
      <c r="F19" s="570"/>
      <c r="G19" s="60"/>
      <c r="H19" s="570"/>
      <c r="I19" s="60"/>
      <c r="J19" s="570"/>
      <c r="K19" s="104"/>
      <c r="L19" s="102"/>
      <c r="N19" s="43"/>
      <c r="O19" s="45"/>
      <c r="P19" s="58"/>
      <c r="Q19" s="219"/>
      <c r="R19" s="59"/>
      <c r="S19" s="219"/>
      <c r="T19" s="60"/>
      <c r="U19" s="219"/>
      <c r="V19" s="60"/>
      <c r="W19" s="219"/>
      <c r="X19" s="104"/>
      <c r="Y19" s="102"/>
    </row>
    <row r="20" spans="1:25" ht="15.75" x14ac:dyDescent="0.25">
      <c r="A20" s="43"/>
      <c r="B20" s="65"/>
      <c r="C20" s="58"/>
      <c r="D20" s="570"/>
      <c r="E20" s="59"/>
      <c r="F20" s="570"/>
      <c r="G20" s="60"/>
      <c r="H20" s="570"/>
      <c r="I20" s="60"/>
      <c r="J20" s="570"/>
      <c r="K20" s="104"/>
      <c r="L20" s="102"/>
      <c r="N20" s="43"/>
      <c r="O20" s="65"/>
      <c r="P20" s="58"/>
      <c r="Q20" s="219"/>
      <c r="R20" s="59"/>
      <c r="S20" s="219"/>
      <c r="T20" s="60"/>
      <c r="U20" s="219"/>
      <c r="V20" s="60"/>
      <c r="W20" s="219"/>
      <c r="X20" s="104"/>
      <c r="Y20" s="102"/>
    </row>
    <row r="21" spans="1:25" ht="15.75" x14ac:dyDescent="0.25">
      <c r="A21" s="43"/>
      <c r="B21" s="65"/>
      <c r="C21" s="58"/>
      <c r="D21" s="570"/>
      <c r="E21" s="59"/>
      <c r="F21" s="570"/>
      <c r="G21" s="60"/>
      <c r="H21" s="570"/>
      <c r="I21" s="60"/>
      <c r="J21" s="570"/>
      <c r="K21" s="63"/>
      <c r="L21" s="62"/>
      <c r="N21" s="43"/>
      <c r="O21" s="65"/>
      <c r="P21" s="58"/>
      <c r="Q21" s="219"/>
      <c r="R21" s="59"/>
      <c r="S21" s="219"/>
      <c r="T21" s="60"/>
      <c r="U21" s="219"/>
      <c r="V21" s="60"/>
      <c r="W21" s="219"/>
      <c r="X21" s="63"/>
      <c r="Y21" s="62"/>
    </row>
    <row r="22" spans="1:25" ht="15.75" x14ac:dyDescent="0.25">
      <c r="A22" s="43"/>
      <c r="B22" s="65"/>
      <c r="C22" s="58"/>
      <c r="D22" s="570"/>
      <c r="E22" s="59"/>
      <c r="F22" s="570"/>
      <c r="G22" s="59"/>
      <c r="H22" s="570"/>
      <c r="I22" s="59"/>
      <c r="J22" s="570"/>
      <c r="K22" s="64"/>
      <c r="L22" s="62"/>
      <c r="N22" s="43"/>
      <c r="O22" s="65"/>
      <c r="P22" s="58"/>
      <c r="Q22" s="219"/>
      <c r="R22" s="59"/>
      <c r="S22" s="219"/>
      <c r="T22" s="59"/>
      <c r="U22" s="219"/>
      <c r="V22" s="59"/>
      <c r="W22" s="219"/>
      <c r="X22" s="64"/>
      <c r="Y22" s="62"/>
    </row>
    <row r="23" spans="1:25" ht="15.75" x14ac:dyDescent="0.25">
      <c r="A23" s="43"/>
      <c r="B23" s="65"/>
      <c r="C23" s="569"/>
      <c r="D23" s="66"/>
      <c r="E23" s="570"/>
      <c r="F23" s="66"/>
      <c r="G23" s="570"/>
      <c r="H23" s="66"/>
      <c r="I23" s="570"/>
      <c r="J23" s="66"/>
      <c r="K23" s="67"/>
      <c r="L23" s="106"/>
      <c r="N23" s="43"/>
      <c r="O23" s="65"/>
      <c r="P23" s="218"/>
      <c r="Q23" s="66"/>
      <c r="R23" s="219"/>
      <c r="S23" s="66"/>
      <c r="T23" s="219"/>
      <c r="U23" s="66"/>
      <c r="V23" s="219"/>
      <c r="W23" s="66"/>
      <c r="X23" s="67"/>
      <c r="Y23" s="106"/>
    </row>
    <row r="24" spans="1:25" ht="15.75" x14ac:dyDescent="0.25">
      <c r="A24" s="43"/>
      <c r="B24" s="65"/>
      <c r="C24" s="68"/>
      <c r="D24" s="69"/>
      <c r="E24" s="570"/>
      <c r="F24" s="570"/>
      <c r="G24" s="570"/>
      <c r="H24" s="570"/>
      <c r="I24" s="570"/>
      <c r="J24" s="570"/>
      <c r="K24" s="63"/>
      <c r="L24" s="92"/>
      <c r="N24" s="43"/>
      <c r="O24" s="65"/>
      <c r="P24" s="68"/>
      <c r="Q24" s="69"/>
      <c r="R24" s="219"/>
      <c r="S24" s="219"/>
      <c r="T24" s="219"/>
      <c r="U24" s="219"/>
      <c r="V24" s="219"/>
      <c r="W24" s="219"/>
      <c r="X24" s="63"/>
      <c r="Y24" s="92"/>
    </row>
    <row r="25" spans="1:25" ht="15.75" x14ac:dyDescent="0.25">
      <c r="A25" s="43"/>
      <c r="B25" s="71"/>
      <c r="C25" s="567"/>
      <c r="D25" s="568"/>
      <c r="E25" s="568"/>
      <c r="F25" s="568"/>
      <c r="G25" s="568"/>
      <c r="H25" s="568"/>
      <c r="I25" s="568"/>
      <c r="J25" s="568"/>
      <c r="K25" s="67"/>
      <c r="L25" s="107"/>
      <c r="N25" s="43"/>
      <c r="O25" s="71"/>
      <c r="P25" s="216"/>
      <c r="Q25" s="217"/>
      <c r="R25" s="217"/>
      <c r="S25" s="217"/>
      <c r="T25" s="217"/>
      <c r="U25" s="217"/>
      <c r="V25" s="217"/>
      <c r="W25" s="217"/>
      <c r="X25" s="67"/>
      <c r="Y25" s="107"/>
    </row>
    <row r="26" spans="1:25" ht="15.75" x14ac:dyDescent="0.25">
      <c r="A26" s="43"/>
      <c r="B26" s="72"/>
      <c r="C26" s="569"/>
      <c r="D26" s="570"/>
      <c r="E26" s="570"/>
      <c r="F26" s="570"/>
      <c r="G26" s="570"/>
      <c r="H26" s="570"/>
      <c r="I26" s="570"/>
      <c r="J26" s="570"/>
      <c r="K26" s="64"/>
      <c r="L26" s="73"/>
      <c r="N26" s="43"/>
      <c r="O26" s="72"/>
      <c r="P26" s="218"/>
      <c r="Q26" s="219"/>
      <c r="R26" s="219"/>
      <c r="S26" s="219"/>
      <c r="T26" s="219"/>
      <c r="U26" s="219"/>
      <c r="V26" s="219"/>
      <c r="W26" s="219"/>
      <c r="X26" s="64"/>
      <c r="Y26" s="73"/>
    </row>
    <row r="27" spans="1:25" ht="15.75" x14ac:dyDescent="0.25">
      <c r="A27" s="43"/>
      <c r="B27" s="74"/>
      <c r="C27" s="569"/>
      <c r="D27" s="570"/>
      <c r="E27" s="570"/>
      <c r="F27" s="570"/>
      <c r="G27" s="570"/>
      <c r="H27" s="570"/>
      <c r="I27" s="570"/>
      <c r="J27" s="570"/>
      <c r="K27" s="64"/>
      <c r="L27" s="73"/>
      <c r="N27" s="43"/>
      <c r="O27" s="74"/>
      <c r="P27" s="218"/>
      <c r="Q27" s="219"/>
      <c r="R27" s="219"/>
      <c r="S27" s="219"/>
      <c r="T27" s="219"/>
      <c r="U27" s="219"/>
      <c r="V27" s="219"/>
      <c r="W27" s="219"/>
      <c r="X27" s="64"/>
      <c r="Y27" s="73"/>
    </row>
    <row r="28" spans="1:25" ht="15.75" x14ac:dyDescent="0.25">
      <c r="A28" s="43"/>
      <c r="B28" s="72"/>
      <c r="C28" s="569"/>
      <c r="D28" s="570"/>
      <c r="E28" s="570"/>
      <c r="F28" s="570"/>
      <c r="G28" s="570"/>
      <c r="H28" s="570"/>
      <c r="I28" s="570"/>
      <c r="J28" s="570"/>
      <c r="K28" s="64"/>
      <c r="L28" s="73"/>
      <c r="N28" s="43"/>
      <c r="O28" s="72"/>
      <c r="P28" s="218"/>
      <c r="Q28" s="219"/>
      <c r="R28" s="219"/>
      <c r="S28" s="219"/>
      <c r="T28" s="219"/>
      <c r="U28" s="219"/>
      <c r="V28" s="219"/>
      <c r="W28" s="219"/>
      <c r="X28" s="64"/>
      <c r="Y28" s="73"/>
    </row>
    <row r="29" spans="1:25" ht="15.75" x14ac:dyDescent="0.25">
      <c r="A29" s="43"/>
      <c r="B29" s="72"/>
      <c r="C29" s="569"/>
      <c r="D29" s="570"/>
      <c r="E29" s="570"/>
      <c r="F29" s="570"/>
      <c r="G29" s="570"/>
      <c r="H29" s="570"/>
      <c r="I29" s="570"/>
      <c r="J29" s="570"/>
      <c r="K29" s="64"/>
      <c r="L29" s="73"/>
      <c r="N29" s="43"/>
      <c r="O29" s="72"/>
      <c r="P29" s="218"/>
      <c r="Q29" s="219"/>
      <c r="R29" s="219"/>
      <c r="S29" s="219"/>
      <c r="T29" s="219"/>
      <c r="U29" s="219"/>
      <c r="V29" s="219"/>
      <c r="W29" s="219"/>
      <c r="X29" s="64"/>
      <c r="Y29" s="73"/>
    </row>
    <row r="30" spans="1:25" ht="15.75" x14ac:dyDescent="0.25">
      <c r="A30" s="43"/>
      <c r="B30" s="72"/>
      <c r="C30" s="569"/>
      <c r="D30" s="570"/>
      <c r="E30" s="570"/>
      <c r="F30" s="570"/>
      <c r="G30" s="570"/>
      <c r="H30" s="570"/>
      <c r="I30" s="570"/>
      <c r="J30" s="570"/>
      <c r="K30" s="64"/>
      <c r="L30" s="73"/>
      <c r="N30" s="43"/>
      <c r="O30" s="72"/>
      <c r="P30" s="218"/>
      <c r="Q30" s="219"/>
      <c r="R30" s="219"/>
      <c r="S30" s="219"/>
      <c r="T30" s="219"/>
      <c r="U30" s="219"/>
      <c r="V30" s="219"/>
      <c r="W30" s="219"/>
      <c r="X30" s="64"/>
      <c r="Y30" s="73"/>
    </row>
    <row r="31" spans="1:25" ht="15.75" x14ac:dyDescent="0.25">
      <c r="A31" s="43"/>
      <c r="B31" s="72"/>
      <c r="C31" s="569"/>
      <c r="D31" s="570"/>
      <c r="E31" s="570"/>
      <c r="F31" s="570"/>
      <c r="G31" s="570"/>
      <c r="H31" s="570"/>
      <c r="I31" s="570"/>
      <c r="J31" s="570"/>
      <c r="K31" s="64"/>
      <c r="L31" s="73"/>
      <c r="N31" s="43"/>
      <c r="O31" s="72"/>
      <c r="P31" s="218"/>
      <c r="Q31" s="219"/>
      <c r="R31" s="219"/>
      <c r="S31" s="219"/>
      <c r="T31" s="219"/>
      <c r="U31" s="219"/>
      <c r="V31" s="219"/>
      <c r="W31" s="219"/>
      <c r="X31" s="64"/>
      <c r="Y31" s="73"/>
    </row>
    <row r="32" spans="1:25" ht="15.75" x14ac:dyDescent="0.25">
      <c r="A32" s="43"/>
      <c r="B32" s="74"/>
      <c r="C32" s="75"/>
      <c r="D32" s="76"/>
      <c r="E32" s="77"/>
      <c r="F32" s="77"/>
      <c r="G32" s="77"/>
      <c r="H32" s="77"/>
      <c r="I32" s="77"/>
      <c r="J32" s="77"/>
      <c r="K32" s="78"/>
      <c r="L32" s="79"/>
      <c r="N32" s="43"/>
      <c r="O32" s="74"/>
      <c r="P32" s="75"/>
      <c r="Q32" s="76"/>
      <c r="R32" s="77"/>
      <c r="S32" s="77"/>
      <c r="T32" s="77"/>
      <c r="U32" s="77"/>
      <c r="V32" s="77"/>
      <c r="W32" s="77"/>
      <c r="X32" s="78"/>
      <c r="Y32" s="79"/>
    </row>
    <row r="33" spans="1:25" ht="15.75" x14ac:dyDescent="0.25">
      <c r="A33" s="43"/>
      <c r="B33" s="74"/>
      <c r="C33" s="75"/>
      <c r="D33" s="76"/>
      <c r="E33" s="77"/>
      <c r="F33" s="77"/>
      <c r="G33" s="77"/>
      <c r="H33" s="77"/>
      <c r="I33" s="77"/>
      <c r="J33" s="77"/>
      <c r="K33" s="78"/>
      <c r="L33" s="79"/>
      <c r="N33" s="43"/>
      <c r="O33" s="74"/>
      <c r="P33" s="75"/>
      <c r="Q33" s="76"/>
      <c r="R33" s="77"/>
      <c r="S33" s="77"/>
      <c r="T33" s="77"/>
      <c r="U33" s="77"/>
      <c r="V33" s="77"/>
      <c r="W33" s="77"/>
      <c r="X33" s="78"/>
      <c r="Y33" s="79"/>
    </row>
    <row r="34" spans="1:25" ht="15.75" x14ac:dyDescent="0.25">
      <c r="A34" s="43"/>
      <c r="B34" s="72"/>
      <c r="C34" s="75"/>
      <c r="D34" s="76"/>
      <c r="E34" s="77"/>
      <c r="F34" s="77"/>
      <c r="G34" s="77"/>
      <c r="H34" s="77"/>
      <c r="I34" s="77"/>
      <c r="J34" s="77"/>
      <c r="K34" s="78"/>
      <c r="L34" s="79"/>
      <c r="N34" s="43"/>
      <c r="O34" s="72"/>
      <c r="P34" s="75"/>
      <c r="Q34" s="76"/>
      <c r="R34" s="77"/>
      <c r="S34" s="77"/>
      <c r="T34" s="77"/>
      <c r="U34" s="77"/>
      <c r="V34" s="77"/>
      <c r="W34" s="77"/>
      <c r="X34" s="78"/>
      <c r="Y34" s="79"/>
    </row>
    <row r="35" spans="1:25" ht="15.75" x14ac:dyDescent="0.25">
      <c r="A35" s="43"/>
      <c r="B35" s="74"/>
      <c r="C35" s="80"/>
      <c r="D35" s="81"/>
      <c r="E35" s="81"/>
      <c r="F35" s="81"/>
      <c r="G35" s="81"/>
      <c r="H35" s="81"/>
      <c r="I35" s="81"/>
      <c r="J35" s="81"/>
      <c r="K35" s="67"/>
      <c r="L35" s="70"/>
      <c r="N35" s="43"/>
      <c r="O35" s="74"/>
      <c r="P35" s="80"/>
      <c r="Q35" s="81"/>
      <c r="R35" s="81"/>
      <c r="S35" s="81"/>
      <c r="T35" s="81"/>
      <c r="U35" s="81"/>
      <c r="V35" s="81"/>
      <c r="W35" s="81"/>
      <c r="X35" s="67"/>
      <c r="Y35" s="70"/>
    </row>
    <row r="36" spans="1:25" ht="15.75" x14ac:dyDescent="0.25">
      <c r="A36" s="43"/>
      <c r="B36" s="49"/>
      <c r="C36" s="569"/>
      <c r="D36" s="570"/>
      <c r="E36" s="570"/>
      <c r="F36" s="570"/>
      <c r="G36" s="570"/>
      <c r="H36" s="570"/>
      <c r="I36" s="570"/>
      <c r="J36" s="570"/>
      <c r="K36" s="64"/>
      <c r="L36" s="70"/>
      <c r="N36" s="43"/>
      <c r="O36" s="49"/>
      <c r="P36" s="218"/>
      <c r="Q36" s="219"/>
      <c r="R36" s="219"/>
      <c r="S36" s="219"/>
      <c r="T36" s="219"/>
      <c r="U36" s="219"/>
      <c r="V36" s="219"/>
      <c r="W36" s="219"/>
      <c r="X36" s="64"/>
      <c r="Y36" s="70"/>
    </row>
    <row r="37" spans="1:25" ht="15.75" x14ac:dyDescent="0.25">
      <c r="A37" s="43"/>
      <c r="B37" s="53"/>
      <c r="C37" s="569"/>
      <c r="D37" s="570"/>
      <c r="E37" s="570"/>
      <c r="F37" s="570"/>
      <c r="G37" s="570"/>
      <c r="H37" s="570"/>
      <c r="I37" s="570"/>
      <c r="J37" s="570"/>
      <c r="K37" s="67"/>
      <c r="L37" s="70"/>
      <c r="N37" s="43"/>
      <c r="O37" s="53"/>
      <c r="P37" s="218"/>
      <c r="Q37" s="219"/>
      <c r="R37" s="219"/>
      <c r="S37" s="219"/>
      <c r="T37" s="219"/>
      <c r="U37" s="219"/>
      <c r="V37" s="219"/>
      <c r="W37" s="219"/>
      <c r="X37" s="67"/>
      <c r="Y37" s="70"/>
    </row>
    <row r="38" spans="1:25" ht="15.75" x14ac:dyDescent="0.25">
      <c r="A38" s="43"/>
      <c r="B38" s="49"/>
      <c r="C38" s="567"/>
      <c r="D38" s="568"/>
      <c r="E38" s="568"/>
      <c r="F38" s="568"/>
      <c r="G38" s="568"/>
      <c r="H38" s="568"/>
      <c r="I38" s="568"/>
      <c r="J38" s="568"/>
      <c r="K38" s="64"/>
      <c r="L38" s="73"/>
      <c r="N38" s="43"/>
      <c r="O38" s="49"/>
      <c r="P38" s="216"/>
      <c r="Q38" s="217"/>
      <c r="R38" s="217"/>
      <c r="S38" s="217"/>
      <c r="T38" s="217"/>
      <c r="U38" s="217"/>
      <c r="V38" s="217"/>
      <c r="W38" s="217"/>
      <c r="X38" s="64"/>
      <c r="Y38" s="73"/>
    </row>
    <row r="39" spans="1:25" ht="15.75" x14ac:dyDescent="0.25">
      <c r="A39" s="43"/>
      <c r="B39" s="49"/>
      <c r="C39" s="569"/>
      <c r="D39" s="570"/>
      <c r="E39" s="570"/>
      <c r="F39" s="570"/>
      <c r="G39" s="570"/>
      <c r="H39" s="570"/>
      <c r="I39" s="570"/>
      <c r="J39" s="570"/>
      <c r="K39" s="64"/>
      <c r="L39" s="73"/>
      <c r="N39" s="43"/>
      <c r="O39" s="49"/>
      <c r="P39" s="218"/>
      <c r="Q39" s="219"/>
      <c r="R39" s="219"/>
      <c r="S39" s="219"/>
      <c r="T39" s="219"/>
      <c r="U39" s="219"/>
      <c r="V39" s="219"/>
      <c r="W39" s="219"/>
      <c r="X39" s="64"/>
      <c r="Y39" s="73"/>
    </row>
    <row r="40" spans="1:25" ht="15.75" x14ac:dyDescent="0.25">
      <c r="A40" s="43"/>
      <c r="B40" s="65"/>
      <c r="C40" s="567"/>
      <c r="D40" s="568"/>
      <c r="E40" s="568"/>
      <c r="F40" s="568"/>
      <c r="G40" s="568"/>
      <c r="H40" s="568"/>
      <c r="I40" s="568"/>
      <c r="J40" s="568"/>
      <c r="K40" s="64"/>
      <c r="L40" s="73"/>
      <c r="N40" s="43"/>
      <c r="O40" s="65"/>
      <c r="P40" s="216"/>
      <c r="Q40" s="217"/>
      <c r="R40" s="217"/>
      <c r="S40" s="217"/>
      <c r="T40" s="217"/>
      <c r="U40" s="217"/>
      <c r="V40" s="217"/>
      <c r="W40" s="217"/>
      <c r="X40" s="64"/>
      <c r="Y40" s="73"/>
    </row>
    <row r="41" spans="1:25" ht="15.75" x14ac:dyDescent="0.25">
      <c r="A41" s="43"/>
      <c r="B41" s="49"/>
      <c r="C41" s="567"/>
      <c r="D41" s="568"/>
      <c r="E41" s="568"/>
      <c r="F41" s="568"/>
      <c r="G41" s="568"/>
      <c r="H41" s="568"/>
      <c r="I41" s="568"/>
      <c r="J41" s="568"/>
      <c r="K41" s="67"/>
      <c r="L41" s="70"/>
      <c r="N41" s="43"/>
      <c r="O41" s="49"/>
      <c r="P41" s="216"/>
      <c r="Q41" s="217"/>
      <c r="R41" s="217"/>
      <c r="S41" s="217"/>
      <c r="T41" s="217"/>
      <c r="U41" s="217"/>
      <c r="V41" s="217"/>
      <c r="W41" s="217"/>
      <c r="X41" s="67"/>
      <c r="Y41" s="70"/>
    </row>
    <row r="42" spans="1:25" ht="15.75" x14ac:dyDescent="0.25">
      <c r="A42" s="43"/>
      <c r="B42" s="71"/>
      <c r="C42" s="567"/>
      <c r="D42" s="568"/>
      <c r="E42" s="568"/>
      <c r="F42" s="568"/>
      <c r="G42" s="568"/>
      <c r="H42" s="568"/>
      <c r="I42" s="568"/>
      <c r="J42" s="568"/>
      <c r="K42" s="67"/>
      <c r="L42" s="70"/>
      <c r="N42" s="43"/>
      <c r="O42" s="71"/>
      <c r="P42" s="216"/>
      <c r="Q42" s="217"/>
      <c r="R42" s="217"/>
      <c r="S42" s="217"/>
      <c r="T42" s="217"/>
      <c r="U42" s="217"/>
      <c r="V42" s="217"/>
      <c r="W42" s="217"/>
      <c r="X42" s="67"/>
      <c r="Y42" s="70"/>
    </row>
    <row r="43" spans="1:25" ht="15.75" x14ac:dyDescent="0.25">
      <c r="A43" s="43"/>
      <c r="B43" s="49"/>
      <c r="C43" s="567"/>
      <c r="D43" s="568"/>
      <c r="E43" s="568"/>
      <c r="F43" s="568"/>
      <c r="G43" s="568"/>
      <c r="H43" s="568"/>
      <c r="I43" s="568"/>
      <c r="J43" s="568"/>
      <c r="K43" s="67"/>
      <c r="L43" s="70"/>
      <c r="N43" s="43"/>
      <c r="O43" s="49"/>
      <c r="P43" s="216"/>
      <c r="Q43" s="217"/>
      <c r="R43" s="217"/>
      <c r="S43" s="217"/>
      <c r="T43" s="217"/>
      <c r="U43" s="217"/>
      <c r="V43" s="217"/>
      <c r="W43" s="217"/>
      <c r="X43" s="67"/>
      <c r="Y43" s="70"/>
    </row>
    <row r="44" spans="1:25" ht="15.75" x14ac:dyDescent="0.25">
      <c r="A44" s="43"/>
      <c r="B44" s="71"/>
      <c r="C44" s="567"/>
      <c r="D44" s="568"/>
      <c r="E44" s="568"/>
      <c r="F44" s="568"/>
      <c r="G44" s="568"/>
      <c r="H44" s="568"/>
      <c r="I44" s="568"/>
      <c r="J44" s="568"/>
      <c r="K44" s="67"/>
      <c r="L44" s="70"/>
      <c r="N44" s="43"/>
      <c r="O44" s="71"/>
      <c r="P44" s="216"/>
      <c r="Q44" s="217"/>
      <c r="R44" s="217"/>
      <c r="S44" s="217"/>
      <c r="T44" s="217"/>
      <c r="U44" s="217"/>
      <c r="V44" s="217"/>
      <c r="W44" s="217"/>
      <c r="X44" s="67"/>
      <c r="Y44" s="70"/>
    </row>
    <row r="45" spans="1:25" ht="15.75" x14ac:dyDescent="0.25">
      <c r="A45" s="43"/>
      <c r="B45" s="71"/>
      <c r="C45" s="569"/>
      <c r="D45" s="570"/>
      <c r="E45" s="570"/>
      <c r="F45" s="570"/>
      <c r="G45" s="570"/>
      <c r="H45" s="570"/>
      <c r="I45" s="570"/>
      <c r="J45" s="570"/>
      <c r="K45" s="67"/>
      <c r="L45" s="70"/>
      <c r="N45" s="43"/>
      <c r="O45" s="71"/>
      <c r="P45" s="218"/>
      <c r="Q45" s="219"/>
      <c r="R45" s="219"/>
      <c r="S45" s="219"/>
      <c r="T45" s="219"/>
      <c r="U45" s="219"/>
      <c r="V45" s="219"/>
      <c r="W45" s="219"/>
      <c r="X45" s="67"/>
      <c r="Y45" s="70"/>
    </row>
    <row r="46" spans="1:25" ht="15.75" x14ac:dyDescent="0.25">
      <c r="A46" s="43"/>
      <c r="B46" s="82"/>
      <c r="C46" s="567"/>
      <c r="D46" s="568"/>
      <c r="E46" s="568"/>
      <c r="F46" s="568"/>
      <c r="G46" s="568"/>
      <c r="H46" s="568"/>
      <c r="I46" s="568"/>
      <c r="J46" s="568"/>
      <c r="K46" s="64"/>
      <c r="L46" s="73"/>
      <c r="N46" s="43"/>
      <c r="O46" s="82"/>
      <c r="P46" s="216"/>
      <c r="Q46" s="217"/>
      <c r="R46" s="217"/>
      <c r="S46" s="217"/>
      <c r="T46" s="217"/>
      <c r="U46" s="217"/>
      <c r="V46" s="217"/>
      <c r="W46" s="217"/>
      <c r="X46" s="64"/>
      <c r="Y46" s="73"/>
    </row>
    <row r="47" spans="1:25" ht="15.75" x14ac:dyDescent="0.25">
      <c r="A47" s="43"/>
      <c r="B47" s="82"/>
      <c r="C47" s="569"/>
      <c r="D47" s="570"/>
      <c r="E47" s="570"/>
      <c r="F47" s="570"/>
      <c r="G47" s="570"/>
      <c r="H47" s="570"/>
      <c r="I47" s="570"/>
      <c r="J47" s="570"/>
      <c r="K47" s="64"/>
      <c r="L47" s="73"/>
      <c r="N47" s="43"/>
      <c r="O47" s="82"/>
      <c r="P47" s="218"/>
      <c r="Q47" s="219"/>
      <c r="R47" s="219"/>
      <c r="S47" s="219"/>
      <c r="T47" s="219"/>
      <c r="U47" s="219"/>
      <c r="V47" s="219"/>
      <c r="W47" s="219"/>
      <c r="X47" s="64"/>
      <c r="Y47" s="73"/>
    </row>
    <row r="48" spans="1:25" ht="15.75" x14ac:dyDescent="0.25">
      <c r="A48" s="43"/>
      <c r="B48" s="82"/>
      <c r="C48" s="567"/>
      <c r="D48" s="568"/>
      <c r="E48" s="568"/>
      <c r="F48" s="568"/>
      <c r="G48" s="568"/>
      <c r="H48" s="568"/>
      <c r="I48" s="568"/>
      <c r="J48" s="568"/>
      <c r="K48" s="64"/>
      <c r="L48" s="73"/>
      <c r="N48" s="43"/>
      <c r="O48" s="82"/>
      <c r="P48" s="216"/>
      <c r="Q48" s="217"/>
      <c r="R48" s="217"/>
      <c r="S48" s="217"/>
      <c r="T48" s="217"/>
      <c r="U48" s="217"/>
      <c r="V48" s="217"/>
      <c r="W48" s="217"/>
      <c r="X48" s="64"/>
      <c r="Y48" s="73"/>
    </row>
    <row r="49" spans="1:26" ht="15.75" x14ac:dyDescent="0.25">
      <c r="A49" s="43"/>
      <c r="B49" s="82"/>
      <c r="C49" s="573"/>
      <c r="D49" s="574"/>
      <c r="E49" s="574"/>
      <c r="F49" s="574"/>
      <c r="G49" s="574"/>
      <c r="H49" s="574"/>
      <c r="I49" s="574"/>
      <c r="J49" s="574"/>
      <c r="K49" s="67"/>
      <c r="L49" s="70"/>
      <c r="N49" s="43"/>
      <c r="O49" s="82"/>
      <c r="P49" s="220"/>
      <c r="Q49" s="221"/>
      <c r="R49" s="221"/>
      <c r="S49" s="221"/>
      <c r="T49" s="221"/>
      <c r="U49" s="221"/>
      <c r="V49" s="221"/>
      <c r="W49" s="221"/>
      <c r="X49" s="67"/>
      <c r="Y49" s="70"/>
    </row>
    <row r="50" spans="1:26" ht="15.75" x14ac:dyDescent="0.25">
      <c r="A50" s="43"/>
      <c r="B50" s="82"/>
      <c r="C50" s="571"/>
      <c r="D50" s="572"/>
      <c r="E50" s="572"/>
      <c r="F50" s="572"/>
      <c r="G50" s="572"/>
      <c r="H50" s="572"/>
      <c r="I50" s="572"/>
      <c r="J50" s="572"/>
      <c r="K50" s="83"/>
      <c r="L50" s="84"/>
      <c r="N50" s="43"/>
      <c r="O50" s="82"/>
      <c r="P50" s="222"/>
      <c r="Q50" s="223"/>
      <c r="R50" s="223"/>
      <c r="S50" s="223"/>
      <c r="T50" s="223"/>
      <c r="U50" s="223"/>
      <c r="V50" s="223"/>
      <c r="W50" s="223"/>
      <c r="X50" s="83"/>
      <c r="Y50" s="84"/>
    </row>
    <row r="51" spans="1:26" ht="16.5" thickBot="1" x14ac:dyDescent="0.3">
      <c r="A51" s="43"/>
      <c r="B51" s="82"/>
      <c r="C51" s="85"/>
      <c r="D51" s="86"/>
      <c r="E51" s="86"/>
      <c r="F51" s="86"/>
      <c r="G51" s="87"/>
      <c r="H51" s="87"/>
      <c r="I51" s="87"/>
      <c r="J51" s="87"/>
      <c r="K51" s="87"/>
      <c r="L51" s="88"/>
      <c r="N51" s="43"/>
      <c r="O51" s="82"/>
      <c r="P51" s="85"/>
      <c r="Q51" s="86"/>
      <c r="R51" s="86"/>
      <c r="S51" s="86"/>
      <c r="T51" s="87"/>
      <c r="U51" s="87"/>
      <c r="V51" s="87"/>
      <c r="W51" s="87"/>
      <c r="X51" s="87"/>
      <c r="Y51" s="88"/>
    </row>
    <row r="52" spans="1:26" ht="16.5" thickBot="1" x14ac:dyDescent="0.3">
      <c r="A52" s="43"/>
      <c r="B52" s="82"/>
      <c r="C52" s="89"/>
      <c r="D52" s="563"/>
      <c r="E52" s="563"/>
      <c r="F52" s="563"/>
      <c r="G52" s="565"/>
      <c r="H52" s="565"/>
      <c r="I52" s="932" t="s">
        <v>32</v>
      </c>
      <c r="J52" s="932"/>
      <c r="K52" s="1025">
        <f>SUM(L12:L50)</f>
        <v>7700000</v>
      </c>
      <c r="L52" s="1026"/>
      <c r="N52" s="43"/>
      <c r="O52" s="82"/>
      <c r="P52" s="89"/>
      <c r="Q52" s="213"/>
      <c r="R52" s="213"/>
      <c r="S52" s="213"/>
      <c r="T52" s="214"/>
      <c r="U52" s="214"/>
      <c r="V52" s="932" t="s">
        <v>32</v>
      </c>
      <c r="W52" s="932"/>
      <c r="X52" s="933">
        <f>SUM(Y12:Y50)</f>
        <v>7000000</v>
      </c>
      <c r="Y52" s="934"/>
    </row>
    <row r="53" spans="1:26" ht="15.75" x14ac:dyDescent="0.25">
      <c r="A53" s="43"/>
      <c r="B53" s="82"/>
      <c r="C53" s="935"/>
      <c r="D53" s="936"/>
      <c r="E53" s="936"/>
      <c r="F53" s="936"/>
      <c r="G53" s="936"/>
      <c r="H53" s="936"/>
      <c r="I53" s="936"/>
      <c r="J53" s="936"/>
      <c r="K53" s="936"/>
      <c r="L53" s="937"/>
      <c r="N53" s="43"/>
      <c r="O53" s="82"/>
      <c r="P53" s="935"/>
      <c r="Q53" s="936"/>
      <c r="R53" s="936"/>
      <c r="S53" s="936"/>
      <c r="T53" s="936"/>
      <c r="U53" s="936"/>
      <c r="V53" s="936"/>
      <c r="W53" s="936"/>
      <c r="X53" s="936"/>
      <c r="Y53" s="937"/>
    </row>
    <row r="54" spans="1:26" ht="16.5" thickBot="1" x14ac:dyDescent="0.3">
      <c r="A54" s="47"/>
      <c r="B54" s="90"/>
      <c r="C54" s="1027" t="s">
        <v>37</v>
      </c>
      <c r="D54" s="1028"/>
      <c r="E54" s="1028"/>
      <c r="F54" s="1028"/>
      <c r="G54" s="1028"/>
      <c r="H54" s="1028"/>
      <c r="I54" s="1028"/>
      <c r="J54" s="1028"/>
      <c r="K54" s="1028"/>
      <c r="L54" s="1029"/>
      <c r="N54" s="47"/>
      <c r="O54" s="90"/>
      <c r="P54" s="1027" t="s">
        <v>37</v>
      </c>
      <c r="Q54" s="1028"/>
      <c r="R54" s="1028"/>
      <c r="S54" s="1028"/>
      <c r="T54" s="1028"/>
      <c r="U54" s="1028"/>
      <c r="V54" s="1028"/>
      <c r="W54" s="1028"/>
      <c r="X54" s="1028"/>
      <c r="Y54" s="1029"/>
    </row>
    <row r="56" spans="1:26" ht="15" x14ac:dyDescent="0.25">
      <c r="N56" s="1" t="s">
        <v>222</v>
      </c>
    </row>
    <row r="57" spans="1:26" ht="15" x14ac:dyDescent="0.25">
      <c r="N57" s="1" t="s">
        <v>255</v>
      </c>
    </row>
    <row r="58" spans="1:26" ht="15" x14ac:dyDescent="0.25">
      <c r="N58" s="1" t="s">
        <v>258</v>
      </c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9"/>
      <c r="Z58" s="48"/>
    </row>
    <row r="59" spans="1:26" ht="15" x14ac:dyDescent="0.25">
      <c r="N59" s="1" t="s">
        <v>273</v>
      </c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9"/>
      <c r="Z59" s="48"/>
    </row>
    <row r="60" spans="1:26" ht="15" x14ac:dyDescent="0.25">
      <c r="N60" s="1" t="s">
        <v>275</v>
      </c>
    </row>
    <row r="61" spans="1:26" ht="15" x14ac:dyDescent="0.25">
      <c r="N61" s="1"/>
    </row>
  </sheetData>
  <mergeCells count="20">
    <mergeCell ref="V52:W52"/>
    <mergeCell ref="X52:Y52"/>
    <mergeCell ref="P53:Y53"/>
    <mergeCell ref="P54:Y54"/>
    <mergeCell ref="N4:O4"/>
    <mergeCell ref="N5:O5"/>
    <mergeCell ref="P5:T5"/>
    <mergeCell ref="N7:P7"/>
    <mergeCell ref="S7:T7"/>
    <mergeCell ref="P9:W10"/>
    <mergeCell ref="A4:B4"/>
    <mergeCell ref="A5:B5"/>
    <mergeCell ref="C5:G5"/>
    <mergeCell ref="A7:C7"/>
    <mergeCell ref="F7:G7"/>
    <mergeCell ref="C9:J10"/>
    <mergeCell ref="I52:J52"/>
    <mergeCell ref="K52:L52"/>
    <mergeCell ref="C53:L53"/>
    <mergeCell ref="C54:L54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1"/>
  <sheetViews>
    <sheetView workbookViewId="0"/>
  </sheetViews>
  <sheetFormatPr defaultColWidth="9.140625" defaultRowHeight="12.75" x14ac:dyDescent="0.2"/>
  <cols>
    <col min="1" max="1" width="6.42578125" style="3" customWidth="1"/>
    <col min="2" max="11" width="9.140625" style="3"/>
    <col min="12" max="12" width="13.5703125" style="3" customWidth="1"/>
    <col min="13" max="13" width="6.140625" style="3" customWidth="1"/>
    <col min="14" max="14" width="5.28515625" style="3" customWidth="1"/>
    <col min="15" max="15" width="5.7109375" style="3" customWidth="1"/>
    <col min="16" max="16" width="3.7109375" style="3" customWidth="1"/>
    <col min="17" max="17" width="11.7109375" style="3" customWidth="1"/>
    <col min="18" max="20" width="8.7109375" style="3" customWidth="1"/>
    <col min="21" max="21" width="8.140625" style="3" customWidth="1"/>
    <col min="22" max="22" width="8.7109375" style="3" customWidth="1"/>
    <col min="23" max="23" width="8" style="3" customWidth="1"/>
    <col min="24" max="24" width="8.7109375" style="3" customWidth="1"/>
    <col min="25" max="25" width="14.7109375" style="3" customWidth="1"/>
    <col min="26" max="16384" width="9.140625" style="3"/>
  </cols>
  <sheetData>
    <row r="1" spans="1:25" ht="15" x14ac:dyDescent="0.25">
      <c r="A1" s="162" t="s">
        <v>342</v>
      </c>
      <c r="D1" s="1"/>
      <c r="E1" s="93"/>
      <c r="F1" s="93"/>
      <c r="G1" s="94"/>
      <c r="H1" s="93"/>
      <c r="I1" s="93"/>
      <c r="J1" s="93"/>
      <c r="K1" s="93"/>
      <c r="L1" s="93"/>
      <c r="N1" s="1" t="s">
        <v>65</v>
      </c>
      <c r="Q1" s="1"/>
      <c r="R1" s="93"/>
      <c r="S1" s="93"/>
      <c r="T1" s="94"/>
      <c r="U1" s="93"/>
      <c r="V1" s="93"/>
      <c r="W1" s="93"/>
      <c r="X1" s="93"/>
      <c r="Y1" s="93"/>
    </row>
    <row r="2" spans="1:25" ht="19.5" thickBot="1" x14ac:dyDescent="0.35">
      <c r="A2" s="2" t="s">
        <v>1</v>
      </c>
      <c r="L2" s="4" t="s">
        <v>2</v>
      </c>
      <c r="N2" s="2" t="s">
        <v>1</v>
      </c>
      <c r="Y2" s="4" t="s">
        <v>2</v>
      </c>
    </row>
    <row r="3" spans="1:25" ht="16.5" thickBot="1" x14ac:dyDescent="0.3">
      <c r="A3" s="5" t="s">
        <v>3</v>
      </c>
      <c r="B3" s="6"/>
      <c r="C3" s="6"/>
      <c r="D3" s="6"/>
      <c r="E3" s="6"/>
      <c r="F3" s="6"/>
      <c r="G3" s="6"/>
      <c r="H3" s="6"/>
      <c r="I3" s="7" t="s">
        <v>4</v>
      </c>
      <c r="J3" s="8">
        <v>1</v>
      </c>
      <c r="K3" s="7" t="s">
        <v>5</v>
      </c>
      <c r="L3" s="9">
        <v>1</v>
      </c>
      <c r="N3" s="5" t="s">
        <v>3</v>
      </c>
      <c r="O3" s="6"/>
      <c r="P3" s="6"/>
      <c r="Q3" s="6"/>
      <c r="R3" s="6"/>
      <c r="S3" s="6"/>
      <c r="T3" s="6"/>
      <c r="U3" s="6"/>
      <c r="V3" s="7" t="s">
        <v>4</v>
      </c>
      <c r="W3" s="8">
        <v>1</v>
      </c>
      <c r="X3" s="7" t="s">
        <v>5</v>
      </c>
      <c r="Y3" s="9">
        <v>1</v>
      </c>
    </row>
    <row r="4" spans="1:25" ht="15" x14ac:dyDescent="0.25">
      <c r="A4" s="941" t="s">
        <v>6</v>
      </c>
      <c r="B4" s="942"/>
      <c r="C4" s="11"/>
      <c r="D4" s="11"/>
      <c r="E4" s="11"/>
      <c r="F4" s="12"/>
      <c r="G4" s="12"/>
      <c r="H4" s="13" t="s">
        <v>7</v>
      </c>
      <c r="I4" s="14" t="s">
        <v>8</v>
      </c>
      <c r="J4" s="15" t="s">
        <v>9</v>
      </c>
      <c r="K4" s="16" t="s">
        <v>10</v>
      </c>
      <c r="L4" s="17"/>
      <c r="N4" s="941" t="s">
        <v>6</v>
      </c>
      <c r="O4" s="942"/>
      <c r="P4" s="11"/>
      <c r="Q4" s="11"/>
      <c r="R4" s="11"/>
      <c r="S4" s="12"/>
      <c r="T4" s="12"/>
      <c r="U4" s="13" t="s">
        <v>7</v>
      </c>
      <c r="V4" s="14" t="s">
        <v>8</v>
      </c>
      <c r="W4" s="15" t="s">
        <v>9</v>
      </c>
      <c r="X4" s="16" t="s">
        <v>10</v>
      </c>
      <c r="Y4" s="17"/>
    </row>
    <row r="5" spans="1:25" ht="30.75" thickBot="1" x14ac:dyDescent="0.3">
      <c r="A5" s="943" t="s">
        <v>0</v>
      </c>
      <c r="B5" s="944"/>
      <c r="C5" s="945" t="s">
        <v>49</v>
      </c>
      <c r="D5" s="946"/>
      <c r="E5" s="946"/>
      <c r="F5" s="946"/>
      <c r="G5" s="947"/>
      <c r="H5" s="18"/>
      <c r="I5" s="210" t="s">
        <v>125</v>
      </c>
      <c r="J5" s="19" t="s">
        <v>18</v>
      </c>
      <c r="K5" s="20" t="s">
        <v>11</v>
      </c>
      <c r="L5" s="21">
        <v>154</v>
      </c>
      <c r="N5" s="943" t="s">
        <v>0</v>
      </c>
      <c r="O5" s="944"/>
      <c r="P5" s="945" t="s">
        <v>49</v>
      </c>
      <c r="Q5" s="946"/>
      <c r="R5" s="946"/>
      <c r="S5" s="946"/>
      <c r="T5" s="947"/>
      <c r="U5" s="18"/>
      <c r="V5" s="210" t="s">
        <v>125</v>
      </c>
      <c r="W5" s="19" t="s">
        <v>18</v>
      </c>
      <c r="X5" s="20" t="s">
        <v>11</v>
      </c>
      <c r="Y5" s="21">
        <v>154</v>
      </c>
    </row>
    <row r="6" spans="1:25" x14ac:dyDescent="0.2">
      <c r="A6" s="22" t="s">
        <v>12</v>
      </c>
      <c r="B6" s="14"/>
      <c r="C6" s="14"/>
      <c r="D6" s="11" t="s">
        <v>13</v>
      </c>
      <c r="E6" s="15" t="s">
        <v>14</v>
      </c>
      <c r="F6" s="23" t="s">
        <v>15</v>
      </c>
      <c r="G6" s="24"/>
      <c r="H6" s="25" t="s">
        <v>16</v>
      </c>
      <c r="I6" s="14"/>
      <c r="J6" s="26"/>
      <c r="K6" s="26" t="s">
        <v>17</v>
      </c>
      <c r="L6" s="27"/>
      <c r="N6" s="22" t="s">
        <v>12</v>
      </c>
      <c r="O6" s="14"/>
      <c r="P6" s="14"/>
      <c r="Q6" s="11" t="s">
        <v>13</v>
      </c>
      <c r="R6" s="15" t="s">
        <v>14</v>
      </c>
      <c r="S6" s="23" t="s">
        <v>15</v>
      </c>
      <c r="T6" s="24"/>
      <c r="U6" s="25" t="s">
        <v>16</v>
      </c>
      <c r="V6" s="14"/>
      <c r="W6" s="26"/>
      <c r="X6" s="26" t="s">
        <v>17</v>
      </c>
      <c r="Y6" s="27"/>
    </row>
    <row r="7" spans="1:25" ht="16.5" thickBot="1" x14ac:dyDescent="0.3">
      <c r="A7" s="948" t="s">
        <v>18</v>
      </c>
      <c r="B7" s="949"/>
      <c r="C7" s="950"/>
      <c r="D7" s="28" t="s">
        <v>18</v>
      </c>
      <c r="E7" s="29" t="s">
        <v>18</v>
      </c>
      <c r="F7" s="1030">
        <v>45291</v>
      </c>
      <c r="G7" s="952"/>
      <c r="H7" s="30"/>
      <c r="I7" s="31"/>
      <c r="J7" s="32"/>
      <c r="K7" s="33"/>
      <c r="L7" s="34"/>
      <c r="N7" s="948" t="s">
        <v>18</v>
      </c>
      <c r="O7" s="949"/>
      <c r="P7" s="950"/>
      <c r="Q7" s="28" t="s">
        <v>18</v>
      </c>
      <c r="R7" s="29" t="s">
        <v>18</v>
      </c>
      <c r="S7" s="1030">
        <v>45291</v>
      </c>
      <c r="T7" s="952"/>
      <c r="U7" s="30"/>
      <c r="V7" s="31"/>
      <c r="W7" s="32"/>
      <c r="X7" s="33"/>
      <c r="Y7" s="34"/>
    </row>
    <row r="8" spans="1:25" ht="13.5" thickBot="1" x14ac:dyDescent="0.25">
      <c r="A8" s="35"/>
      <c r="B8" s="36"/>
      <c r="C8" s="37"/>
      <c r="D8" s="38"/>
      <c r="E8" s="38"/>
      <c r="F8" s="38"/>
      <c r="G8" s="38"/>
      <c r="H8" s="38"/>
      <c r="I8" s="38"/>
      <c r="J8" s="38"/>
      <c r="K8" s="38"/>
      <c r="L8" s="39"/>
      <c r="N8" s="35"/>
      <c r="O8" s="36"/>
      <c r="P8" s="37"/>
      <c r="Q8" s="38"/>
      <c r="R8" s="38"/>
      <c r="S8" s="38"/>
      <c r="T8" s="38"/>
      <c r="U8" s="38"/>
      <c r="V8" s="38"/>
      <c r="W8" s="38"/>
      <c r="X8" s="38"/>
      <c r="Y8" s="39"/>
    </row>
    <row r="9" spans="1:25" ht="15.75" x14ac:dyDescent="0.25">
      <c r="A9" s="40"/>
      <c r="B9" s="41"/>
      <c r="C9" s="926" t="s">
        <v>51</v>
      </c>
      <c r="D9" s="927"/>
      <c r="E9" s="927"/>
      <c r="F9" s="927"/>
      <c r="G9" s="927"/>
      <c r="H9" s="927"/>
      <c r="I9" s="927"/>
      <c r="J9" s="928"/>
      <c r="K9" s="51"/>
      <c r="L9" s="144"/>
      <c r="N9" s="40"/>
      <c r="O9" s="41"/>
      <c r="P9" s="926" t="s">
        <v>51</v>
      </c>
      <c r="Q9" s="927"/>
      <c r="R9" s="927"/>
      <c r="S9" s="927"/>
      <c r="T9" s="927"/>
      <c r="U9" s="927"/>
      <c r="V9" s="927"/>
      <c r="W9" s="928"/>
      <c r="X9" s="51"/>
      <c r="Y9" s="144"/>
    </row>
    <row r="10" spans="1:25" ht="16.5" thickBot="1" x14ac:dyDescent="0.3">
      <c r="A10" s="43"/>
      <c r="B10" s="44"/>
      <c r="C10" s="929"/>
      <c r="D10" s="930"/>
      <c r="E10" s="930"/>
      <c r="F10" s="930"/>
      <c r="G10" s="930"/>
      <c r="H10" s="930"/>
      <c r="I10" s="930"/>
      <c r="J10" s="931"/>
      <c r="K10" s="52"/>
      <c r="L10" s="566"/>
      <c r="N10" s="43"/>
      <c r="O10" s="44"/>
      <c r="P10" s="929"/>
      <c r="Q10" s="930"/>
      <c r="R10" s="930"/>
      <c r="S10" s="930"/>
      <c r="T10" s="930"/>
      <c r="U10" s="930"/>
      <c r="V10" s="930"/>
      <c r="W10" s="931"/>
      <c r="X10" s="52"/>
      <c r="Y10" s="175"/>
    </row>
    <row r="11" spans="1:25" ht="30.75" thickBot="1" x14ac:dyDescent="0.3">
      <c r="A11" s="43"/>
      <c r="B11" s="53"/>
      <c r="C11" s="54"/>
      <c r="D11" s="55"/>
      <c r="E11" s="55"/>
      <c r="F11" s="55"/>
      <c r="G11" s="55"/>
      <c r="H11" s="55"/>
      <c r="I11" s="55"/>
      <c r="J11" s="55"/>
      <c r="K11" s="226" t="s">
        <v>35</v>
      </c>
      <c r="L11" s="228" t="s">
        <v>23</v>
      </c>
      <c r="N11" s="43"/>
      <c r="O11" s="53"/>
      <c r="P11" s="54"/>
      <c r="Q11" s="55"/>
      <c r="R11" s="55"/>
      <c r="S11" s="55"/>
      <c r="T11" s="55"/>
      <c r="U11" s="55"/>
      <c r="V11" s="55"/>
      <c r="W11" s="55"/>
      <c r="X11" s="226" t="s">
        <v>35</v>
      </c>
      <c r="Y11" s="228" t="s">
        <v>23</v>
      </c>
    </row>
    <row r="12" spans="1:25" ht="15.75" x14ac:dyDescent="0.25">
      <c r="A12" s="43"/>
      <c r="B12" s="46">
        <v>1</v>
      </c>
      <c r="C12" s="224" t="s">
        <v>109</v>
      </c>
      <c r="D12" s="242"/>
      <c r="E12" s="232"/>
      <c r="F12" s="232"/>
      <c r="G12" s="232"/>
      <c r="H12" s="232"/>
      <c r="I12" s="232"/>
      <c r="J12" s="232"/>
      <c r="K12" s="243" t="s">
        <v>126</v>
      </c>
      <c r="L12" s="575">
        <f>Y12*1.1</f>
        <v>616000</v>
      </c>
      <c r="N12" s="43"/>
      <c r="O12" s="46">
        <v>1</v>
      </c>
      <c r="P12" s="224" t="s">
        <v>109</v>
      </c>
      <c r="Q12" s="242"/>
      <c r="R12" s="232"/>
      <c r="S12" s="232"/>
      <c r="T12" s="232"/>
      <c r="U12" s="232"/>
      <c r="V12" s="232"/>
      <c r="W12" s="232"/>
      <c r="X12" s="243" t="s">
        <v>126</v>
      </c>
      <c r="Y12" s="244">
        <v>560000</v>
      </c>
    </row>
    <row r="13" spans="1:25" ht="15.75" x14ac:dyDescent="0.25">
      <c r="A13" s="43"/>
      <c r="B13" s="46">
        <v>2</v>
      </c>
      <c r="C13" s="246" t="s">
        <v>111</v>
      </c>
      <c r="D13" s="242"/>
      <c r="E13" s="233"/>
      <c r="F13" s="233"/>
      <c r="G13" s="233"/>
      <c r="H13" s="233"/>
      <c r="I13" s="233"/>
      <c r="J13" s="233"/>
      <c r="K13" s="247" t="s">
        <v>127</v>
      </c>
      <c r="L13" s="575">
        <f>Y13*1.1</f>
        <v>660000</v>
      </c>
      <c r="N13" s="43"/>
      <c r="O13" s="46">
        <v>2</v>
      </c>
      <c r="P13" s="246" t="s">
        <v>111</v>
      </c>
      <c r="Q13" s="242"/>
      <c r="R13" s="233"/>
      <c r="S13" s="233"/>
      <c r="T13" s="233"/>
      <c r="U13" s="233"/>
      <c r="V13" s="233"/>
      <c r="W13" s="233"/>
      <c r="X13" s="247" t="s">
        <v>127</v>
      </c>
      <c r="Y13" s="244">
        <v>600000</v>
      </c>
    </row>
    <row r="14" spans="1:25" ht="15.75" x14ac:dyDescent="0.25">
      <c r="A14" s="43"/>
      <c r="B14" s="44">
        <v>3</v>
      </c>
      <c r="C14" s="246" t="s">
        <v>179</v>
      </c>
      <c r="D14" s="242"/>
      <c r="E14" s="234"/>
      <c r="F14" s="234"/>
      <c r="G14" s="234"/>
      <c r="H14" s="234"/>
      <c r="I14" s="234"/>
      <c r="J14" s="235"/>
      <c r="K14" s="247" t="s">
        <v>128</v>
      </c>
      <c r="L14" s="575">
        <f>Y14*1.1</f>
        <v>297000</v>
      </c>
      <c r="N14" s="43"/>
      <c r="O14" s="44">
        <v>3</v>
      </c>
      <c r="P14" s="246" t="s">
        <v>179</v>
      </c>
      <c r="Q14" s="242"/>
      <c r="R14" s="234"/>
      <c r="S14" s="234"/>
      <c r="T14" s="234"/>
      <c r="U14" s="234"/>
      <c r="V14" s="234"/>
      <c r="W14" s="235"/>
      <c r="X14" s="247" t="s">
        <v>128</v>
      </c>
      <c r="Y14" s="244">
        <v>270000</v>
      </c>
    </row>
    <row r="15" spans="1:25" ht="15.75" x14ac:dyDescent="0.25">
      <c r="A15" s="43"/>
      <c r="B15" s="44">
        <v>4</v>
      </c>
      <c r="C15" s="224" t="s">
        <v>114</v>
      </c>
      <c r="D15" s="242"/>
      <c r="E15" s="236"/>
      <c r="F15" s="236"/>
      <c r="G15" s="236"/>
      <c r="H15" s="236"/>
      <c r="I15" s="236"/>
      <c r="J15" s="237"/>
      <c r="K15" s="247" t="s">
        <v>115</v>
      </c>
      <c r="L15" s="575">
        <f>Y15*1.1</f>
        <v>22000</v>
      </c>
      <c r="N15" s="43"/>
      <c r="O15" s="44">
        <v>4</v>
      </c>
      <c r="P15" s="224" t="s">
        <v>114</v>
      </c>
      <c r="Q15" s="242"/>
      <c r="R15" s="236"/>
      <c r="S15" s="236"/>
      <c r="T15" s="236"/>
      <c r="U15" s="236"/>
      <c r="V15" s="236"/>
      <c r="W15" s="237"/>
      <c r="X15" s="247" t="s">
        <v>115</v>
      </c>
      <c r="Y15" s="244">
        <v>20000</v>
      </c>
    </row>
    <row r="16" spans="1:25" ht="15.75" x14ac:dyDescent="0.25">
      <c r="A16" s="43"/>
      <c r="B16" s="44">
        <v>5</v>
      </c>
      <c r="C16" s="249" t="s">
        <v>176</v>
      </c>
      <c r="D16" s="242"/>
      <c r="E16" s="238"/>
      <c r="F16" s="238"/>
      <c r="G16" s="238"/>
      <c r="H16" s="238"/>
      <c r="I16" s="238"/>
      <c r="J16" s="239"/>
      <c r="K16" s="247" t="s">
        <v>115</v>
      </c>
      <c r="L16" s="575">
        <f>Y16*1.1</f>
        <v>55000.000000000007</v>
      </c>
      <c r="N16" s="43"/>
      <c r="O16" s="44">
        <v>5</v>
      </c>
      <c r="P16" s="249" t="s">
        <v>176</v>
      </c>
      <c r="Q16" s="242"/>
      <c r="R16" s="238"/>
      <c r="S16" s="238"/>
      <c r="T16" s="238"/>
      <c r="U16" s="238"/>
      <c r="V16" s="238"/>
      <c r="W16" s="239"/>
      <c r="X16" s="247" t="s">
        <v>115</v>
      </c>
      <c r="Y16" s="244">
        <v>50000</v>
      </c>
    </row>
    <row r="17" spans="1:25" ht="15.75" x14ac:dyDescent="0.25">
      <c r="A17" s="43"/>
      <c r="B17" s="45"/>
      <c r="C17" s="240"/>
      <c r="D17" s="238"/>
      <c r="E17" s="238"/>
      <c r="F17" s="238"/>
      <c r="G17" s="238"/>
      <c r="H17" s="238"/>
      <c r="I17" s="238"/>
      <c r="J17" s="239"/>
      <c r="K17" s="227"/>
      <c r="L17" s="225"/>
      <c r="N17" s="43"/>
      <c r="O17" s="45"/>
      <c r="P17" s="240"/>
      <c r="Q17" s="238"/>
      <c r="R17" s="238"/>
      <c r="S17" s="238"/>
      <c r="T17" s="238"/>
      <c r="U17" s="238"/>
      <c r="V17" s="238"/>
      <c r="W17" s="239"/>
      <c r="X17" s="227"/>
      <c r="Y17" s="225"/>
    </row>
    <row r="18" spans="1:25" ht="15.75" x14ac:dyDescent="0.25">
      <c r="A18" s="43"/>
      <c r="B18" s="91"/>
      <c r="C18" s="224"/>
      <c r="D18" s="242"/>
      <c r="E18" s="250"/>
      <c r="F18" s="242"/>
      <c r="G18" s="251"/>
      <c r="H18" s="242"/>
      <c r="I18" s="251"/>
      <c r="J18" s="242"/>
      <c r="K18" s="227"/>
      <c r="L18" s="225"/>
      <c r="N18" s="43"/>
      <c r="O18" s="91"/>
      <c r="P18" s="224"/>
      <c r="Q18" s="242"/>
      <c r="R18" s="250"/>
      <c r="S18" s="242"/>
      <c r="T18" s="251"/>
      <c r="U18" s="242"/>
      <c r="V18" s="251"/>
      <c r="W18" s="242"/>
      <c r="X18" s="227"/>
      <c r="Y18" s="225"/>
    </row>
    <row r="19" spans="1:25" ht="15.75" x14ac:dyDescent="0.25">
      <c r="A19" s="43"/>
      <c r="B19" s="45"/>
      <c r="C19" s="58"/>
      <c r="D19" s="570"/>
      <c r="E19" s="59"/>
      <c r="F19" s="570"/>
      <c r="G19" s="60"/>
      <c r="H19" s="570"/>
      <c r="I19" s="60"/>
      <c r="J19" s="570"/>
      <c r="K19" s="104"/>
      <c r="L19" s="102"/>
      <c r="N19" s="43"/>
      <c r="O19" s="45"/>
      <c r="P19" s="58"/>
      <c r="Q19" s="179"/>
      <c r="R19" s="59"/>
      <c r="S19" s="179"/>
      <c r="T19" s="60"/>
      <c r="U19" s="179"/>
      <c r="V19" s="60"/>
      <c r="W19" s="179"/>
      <c r="X19" s="104"/>
      <c r="Y19" s="102"/>
    </row>
    <row r="20" spans="1:25" ht="15.75" x14ac:dyDescent="0.25">
      <c r="A20" s="43"/>
      <c r="B20" s="65"/>
      <c r="C20" s="58"/>
      <c r="D20" s="570"/>
      <c r="E20" s="59"/>
      <c r="F20" s="570"/>
      <c r="G20" s="60"/>
      <c r="H20" s="570"/>
      <c r="I20" s="60"/>
      <c r="J20" s="570"/>
      <c r="K20" s="104"/>
      <c r="L20" s="102"/>
      <c r="N20" s="43"/>
      <c r="O20" s="65"/>
      <c r="P20" s="58"/>
      <c r="Q20" s="179"/>
      <c r="R20" s="59"/>
      <c r="S20" s="179"/>
      <c r="T20" s="60"/>
      <c r="U20" s="179"/>
      <c r="V20" s="60"/>
      <c r="W20" s="179"/>
      <c r="X20" s="104"/>
      <c r="Y20" s="102"/>
    </row>
    <row r="21" spans="1:25" ht="15.75" x14ac:dyDescent="0.25">
      <c r="A21" s="43"/>
      <c r="B21" s="65"/>
      <c r="C21" s="58"/>
      <c r="D21" s="570"/>
      <c r="E21" s="59"/>
      <c r="F21" s="570"/>
      <c r="G21" s="60"/>
      <c r="H21" s="570"/>
      <c r="I21" s="60"/>
      <c r="J21" s="570"/>
      <c r="K21" s="63"/>
      <c r="L21" s="62"/>
      <c r="N21" s="43"/>
      <c r="O21" s="65"/>
      <c r="P21" s="58"/>
      <c r="Q21" s="179"/>
      <c r="R21" s="59"/>
      <c r="S21" s="179"/>
      <c r="T21" s="60"/>
      <c r="U21" s="179"/>
      <c r="V21" s="60"/>
      <c r="W21" s="179"/>
      <c r="X21" s="63"/>
      <c r="Y21" s="62"/>
    </row>
    <row r="22" spans="1:25" ht="15.75" x14ac:dyDescent="0.25">
      <c r="A22" s="43"/>
      <c r="B22" s="65"/>
      <c r="C22" s="58"/>
      <c r="D22" s="570"/>
      <c r="E22" s="59"/>
      <c r="F22" s="570"/>
      <c r="G22" s="59"/>
      <c r="H22" s="570"/>
      <c r="I22" s="59"/>
      <c r="J22" s="570"/>
      <c r="K22" s="64"/>
      <c r="L22" s="62"/>
      <c r="N22" s="43"/>
      <c r="O22" s="65"/>
      <c r="P22" s="58"/>
      <c r="Q22" s="179"/>
      <c r="R22" s="59"/>
      <c r="S22" s="179"/>
      <c r="T22" s="59"/>
      <c r="U22" s="179"/>
      <c r="V22" s="59"/>
      <c r="W22" s="179"/>
      <c r="X22" s="64"/>
      <c r="Y22" s="62"/>
    </row>
    <row r="23" spans="1:25" ht="15.75" x14ac:dyDescent="0.25">
      <c r="A23" s="43"/>
      <c r="B23" s="65"/>
      <c r="C23" s="569"/>
      <c r="D23" s="66"/>
      <c r="E23" s="570"/>
      <c r="F23" s="66"/>
      <c r="G23" s="570"/>
      <c r="H23" s="66"/>
      <c r="I23" s="570"/>
      <c r="J23" s="66"/>
      <c r="K23" s="67"/>
      <c r="L23" s="106"/>
      <c r="N23" s="43"/>
      <c r="O23" s="65"/>
      <c r="P23" s="178"/>
      <c r="Q23" s="66"/>
      <c r="R23" s="179"/>
      <c r="S23" s="66"/>
      <c r="T23" s="179"/>
      <c r="U23" s="66"/>
      <c r="V23" s="179"/>
      <c r="W23" s="66"/>
      <c r="X23" s="67"/>
      <c r="Y23" s="106"/>
    </row>
    <row r="24" spans="1:25" ht="15.75" x14ac:dyDescent="0.25">
      <c r="A24" s="43"/>
      <c r="B24" s="65"/>
      <c r="C24" s="68"/>
      <c r="D24" s="69"/>
      <c r="E24" s="570"/>
      <c r="F24" s="570"/>
      <c r="G24" s="570"/>
      <c r="H24" s="570"/>
      <c r="I24" s="570"/>
      <c r="J24" s="570"/>
      <c r="K24" s="63"/>
      <c r="L24" s="92"/>
      <c r="N24" s="43"/>
      <c r="O24" s="65"/>
      <c r="P24" s="68"/>
      <c r="Q24" s="69"/>
      <c r="R24" s="179"/>
      <c r="S24" s="179"/>
      <c r="T24" s="179"/>
      <c r="U24" s="179"/>
      <c r="V24" s="179"/>
      <c r="W24" s="179"/>
      <c r="X24" s="63"/>
      <c r="Y24" s="92"/>
    </row>
    <row r="25" spans="1:25" ht="15.75" x14ac:dyDescent="0.25">
      <c r="A25" s="43"/>
      <c r="B25" s="71"/>
      <c r="C25" s="567"/>
      <c r="D25" s="568"/>
      <c r="E25" s="568"/>
      <c r="F25" s="568"/>
      <c r="G25" s="568"/>
      <c r="H25" s="568"/>
      <c r="I25" s="568"/>
      <c r="J25" s="568"/>
      <c r="K25" s="67"/>
      <c r="L25" s="107"/>
      <c r="N25" s="43"/>
      <c r="O25" s="71"/>
      <c r="P25" s="176"/>
      <c r="Q25" s="177"/>
      <c r="R25" s="177"/>
      <c r="S25" s="177"/>
      <c r="T25" s="177"/>
      <c r="U25" s="177"/>
      <c r="V25" s="177"/>
      <c r="W25" s="177"/>
      <c r="X25" s="67"/>
      <c r="Y25" s="107"/>
    </row>
    <row r="26" spans="1:25" ht="15.75" x14ac:dyDescent="0.25">
      <c r="A26" s="43"/>
      <c r="B26" s="72"/>
      <c r="C26" s="569"/>
      <c r="D26" s="570"/>
      <c r="E26" s="570"/>
      <c r="F26" s="570"/>
      <c r="G26" s="570"/>
      <c r="H26" s="570"/>
      <c r="I26" s="570"/>
      <c r="J26" s="570"/>
      <c r="K26" s="64"/>
      <c r="L26" s="73"/>
      <c r="N26" s="43"/>
      <c r="O26" s="72"/>
      <c r="P26" s="178"/>
      <c r="Q26" s="179"/>
      <c r="R26" s="179"/>
      <c r="S26" s="179"/>
      <c r="T26" s="179"/>
      <c r="U26" s="179"/>
      <c r="V26" s="179"/>
      <c r="W26" s="179"/>
      <c r="X26" s="64"/>
      <c r="Y26" s="73"/>
    </row>
    <row r="27" spans="1:25" ht="15.75" x14ac:dyDescent="0.25">
      <c r="A27" s="43"/>
      <c r="B27" s="74"/>
      <c r="C27" s="569"/>
      <c r="D27" s="570"/>
      <c r="E27" s="570"/>
      <c r="F27" s="570"/>
      <c r="G27" s="570"/>
      <c r="H27" s="570"/>
      <c r="I27" s="570"/>
      <c r="J27" s="570"/>
      <c r="K27" s="64"/>
      <c r="L27" s="73"/>
      <c r="N27" s="43"/>
      <c r="O27" s="74"/>
      <c r="P27" s="178"/>
      <c r="Q27" s="179"/>
      <c r="R27" s="179"/>
      <c r="S27" s="179"/>
      <c r="T27" s="179"/>
      <c r="U27" s="179"/>
      <c r="V27" s="179"/>
      <c r="W27" s="179"/>
      <c r="X27" s="64"/>
      <c r="Y27" s="73"/>
    </row>
    <row r="28" spans="1:25" ht="15.75" x14ac:dyDescent="0.25">
      <c r="A28" s="43"/>
      <c r="B28" s="72"/>
      <c r="C28" s="569"/>
      <c r="D28" s="570"/>
      <c r="E28" s="570"/>
      <c r="F28" s="570"/>
      <c r="G28" s="570"/>
      <c r="H28" s="570"/>
      <c r="I28" s="570"/>
      <c r="J28" s="570"/>
      <c r="K28" s="64"/>
      <c r="L28" s="73"/>
      <c r="N28" s="43"/>
      <c r="O28" s="72"/>
      <c r="P28" s="178"/>
      <c r="Q28" s="179"/>
      <c r="R28" s="179"/>
      <c r="S28" s="179"/>
      <c r="T28" s="179"/>
      <c r="U28" s="179"/>
      <c r="V28" s="179"/>
      <c r="W28" s="179"/>
      <c r="X28" s="64"/>
      <c r="Y28" s="73"/>
    </row>
    <row r="29" spans="1:25" ht="15.75" x14ac:dyDescent="0.25">
      <c r="A29" s="43"/>
      <c r="B29" s="72"/>
      <c r="C29" s="569"/>
      <c r="D29" s="570"/>
      <c r="E29" s="570"/>
      <c r="F29" s="570"/>
      <c r="G29" s="570"/>
      <c r="H29" s="570"/>
      <c r="I29" s="570"/>
      <c r="J29" s="570"/>
      <c r="K29" s="64"/>
      <c r="L29" s="73"/>
      <c r="N29" s="43"/>
      <c r="O29" s="72"/>
      <c r="P29" s="178"/>
      <c r="Q29" s="179"/>
      <c r="R29" s="179"/>
      <c r="S29" s="179"/>
      <c r="T29" s="179"/>
      <c r="U29" s="179"/>
      <c r="V29" s="179"/>
      <c r="W29" s="179"/>
      <c r="X29" s="64"/>
      <c r="Y29" s="73"/>
    </row>
    <row r="30" spans="1:25" ht="15.75" x14ac:dyDescent="0.25">
      <c r="A30" s="43"/>
      <c r="B30" s="72"/>
      <c r="C30" s="569"/>
      <c r="D30" s="570"/>
      <c r="E30" s="570"/>
      <c r="F30" s="570"/>
      <c r="G30" s="570"/>
      <c r="H30" s="570"/>
      <c r="I30" s="570"/>
      <c r="J30" s="570"/>
      <c r="K30" s="64"/>
      <c r="L30" s="73"/>
      <c r="N30" s="43"/>
      <c r="O30" s="72"/>
      <c r="P30" s="178"/>
      <c r="Q30" s="179"/>
      <c r="R30" s="179"/>
      <c r="S30" s="179"/>
      <c r="T30" s="179"/>
      <c r="U30" s="179"/>
      <c r="V30" s="179"/>
      <c r="W30" s="179"/>
      <c r="X30" s="64"/>
      <c r="Y30" s="73"/>
    </row>
    <row r="31" spans="1:25" ht="15.75" x14ac:dyDescent="0.25">
      <c r="A31" s="43"/>
      <c r="B31" s="72"/>
      <c r="C31" s="569"/>
      <c r="D31" s="570"/>
      <c r="E31" s="570"/>
      <c r="F31" s="570"/>
      <c r="G31" s="570"/>
      <c r="H31" s="570"/>
      <c r="I31" s="570"/>
      <c r="J31" s="570"/>
      <c r="K31" s="64"/>
      <c r="L31" s="73"/>
      <c r="N31" s="43"/>
      <c r="O31" s="72"/>
      <c r="P31" s="178"/>
      <c r="Q31" s="179"/>
      <c r="R31" s="179"/>
      <c r="S31" s="179"/>
      <c r="T31" s="179"/>
      <c r="U31" s="179"/>
      <c r="V31" s="179"/>
      <c r="W31" s="179"/>
      <c r="X31" s="64"/>
      <c r="Y31" s="73"/>
    </row>
    <row r="32" spans="1:25" ht="15.75" x14ac:dyDescent="0.25">
      <c r="A32" s="43"/>
      <c r="B32" s="74"/>
      <c r="C32" s="75"/>
      <c r="D32" s="76"/>
      <c r="E32" s="77"/>
      <c r="F32" s="77"/>
      <c r="G32" s="77"/>
      <c r="H32" s="77"/>
      <c r="I32" s="77"/>
      <c r="J32" s="77"/>
      <c r="K32" s="78"/>
      <c r="L32" s="79"/>
      <c r="N32" s="43"/>
      <c r="O32" s="74"/>
      <c r="P32" s="75"/>
      <c r="Q32" s="76"/>
      <c r="R32" s="77"/>
      <c r="S32" s="77"/>
      <c r="T32" s="77"/>
      <c r="U32" s="77"/>
      <c r="V32" s="77"/>
      <c r="W32" s="77"/>
      <c r="X32" s="78"/>
      <c r="Y32" s="79"/>
    </row>
    <row r="33" spans="1:25" ht="15.75" x14ac:dyDescent="0.25">
      <c r="A33" s="43"/>
      <c r="B33" s="74"/>
      <c r="C33" s="75"/>
      <c r="D33" s="76"/>
      <c r="E33" s="77"/>
      <c r="F33" s="77"/>
      <c r="G33" s="77"/>
      <c r="H33" s="77"/>
      <c r="I33" s="77"/>
      <c r="J33" s="77"/>
      <c r="K33" s="78"/>
      <c r="L33" s="79"/>
      <c r="N33" s="43"/>
      <c r="O33" s="74"/>
      <c r="P33" s="75"/>
      <c r="Q33" s="76"/>
      <c r="R33" s="77"/>
      <c r="S33" s="77"/>
      <c r="T33" s="77"/>
      <c r="U33" s="77"/>
      <c r="V33" s="77"/>
      <c r="W33" s="77"/>
      <c r="X33" s="78"/>
      <c r="Y33" s="79"/>
    </row>
    <row r="34" spans="1:25" ht="15.75" x14ac:dyDescent="0.25">
      <c r="A34" s="43"/>
      <c r="B34" s="72"/>
      <c r="C34" s="75"/>
      <c r="D34" s="76"/>
      <c r="E34" s="77"/>
      <c r="F34" s="77"/>
      <c r="G34" s="77"/>
      <c r="H34" s="77"/>
      <c r="I34" s="77"/>
      <c r="J34" s="77"/>
      <c r="K34" s="78"/>
      <c r="L34" s="79"/>
      <c r="N34" s="43"/>
      <c r="O34" s="72"/>
      <c r="P34" s="75"/>
      <c r="Q34" s="76"/>
      <c r="R34" s="77"/>
      <c r="S34" s="77"/>
      <c r="T34" s="77"/>
      <c r="U34" s="77"/>
      <c r="V34" s="77"/>
      <c r="W34" s="77"/>
      <c r="X34" s="78"/>
      <c r="Y34" s="79"/>
    </row>
    <row r="35" spans="1:25" ht="15.75" x14ac:dyDescent="0.25">
      <c r="A35" s="43"/>
      <c r="B35" s="74"/>
      <c r="C35" s="80"/>
      <c r="D35" s="81"/>
      <c r="E35" s="81"/>
      <c r="F35" s="81"/>
      <c r="G35" s="81"/>
      <c r="H35" s="81"/>
      <c r="I35" s="81"/>
      <c r="J35" s="81"/>
      <c r="K35" s="67"/>
      <c r="L35" s="70"/>
      <c r="N35" s="43"/>
      <c r="O35" s="74"/>
      <c r="P35" s="80"/>
      <c r="Q35" s="81"/>
      <c r="R35" s="81"/>
      <c r="S35" s="81"/>
      <c r="T35" s="81"/>
      <c r="U35" s="81"/>
      <c r="V35" s="81"/>
      <c r="W35" s="81"/>
      <c r="X35" s="67"/>
      <c r="Y35" s="70"/>
    </row>
    <row r="36" spans="1:25" ht="15.75" x14ac:dyDescent="0.25">
      <c r="A36" s="43"/>
      <c r="B36" s="49"/>
      <c r="C36" s="569"/>
      <c r="D36" s="570"/>
      <c r="E36" s="570"/>
      <c r="F36" s="570"/>
      <c r="G36" s="570"/>
      <c r="H36" s="570"/>
      <c r="I36" s="570"/>
      <c r="J36" s="570"/>
      <c r="K36" s="64"/>
      <c r="L36" s="70"/>
      <c r="N36" s="43"/>
      <c r="O36" s="49"/>
      <c r="P36" s="178"/>
      <c r="Q36" s="179"/>
      <c r="R36" s="179"/>
      <c r="S36" s="179"/>
      <c r="T36" s="179"/>
      <c r="U36" s="179"/>
      <c r="V36" s="179"/>
      <c r="W36" s="179"/>
      <c r="X36" s="64"/>
      <c r="Y36" s="70"/>
    </row>
    <row r="37" spans="1:25" ht="15.75" x14ac:dyDescent="0.25">
      <c r="A37" s="43"/>
      <c r="B37" s="53"/>
      <c r="C37" s="569"/>
      <c r="D37" s="570"/>
      <c r="E37" s="570"/>
      <c r="F37" s="570"/>
      <c r="G37" s="570"/>
      <c r="H37" s="570"/>
      <c r="I37" s="570"/>
      <c r="J37" s="570"/>
      <c r="K37" s="67"/>
      <c r="L37" s="70"/>
      <c r="N37" s="43"/>
      <c r="O37" s="53"/>
      <c r="P37" s="178"/>
      <c r="Q37" s="179"/>
      <c r="R37" s="179"/>
      <c r="S37" s="179"/>
      <c r="T37" s="179"/>
      <c r="U37" s="179"/>
      <c r="V37" s="179"/>
      <c r="W37" s="179"/>
      <c r="X37" s="67"/>
      <c r="Y37" s="70"/>
    </row>
    <row r="38" spans="1:25" ht="15.75" x14ac:dyDescent="0.25">
      <c r="A38" s="43"/>
      <c r="B38" s="49"/>
      <c r="C38" s="567"/>
      <c r="D38" s="568"/>
      <c r="E38" s="568"/>
      <c r="F38" s="568"/>
      <c r="G38" s="568"/>
      <c r="H38" s="568"/>
      <c r="I38" s="568"/>
      <c r="J38" s="568"/>
      <c r="K38" s="64"/>
      <c r="L38" s="73"/>
      <c r="N38" s="43"/>
      <c r="O38" s="49"/>
      <c r="P38" s="176"/>
      <c r="Q38" s="177"/>
      <c r="R38" s="177"/>
      <c r="S38" s="177"/>
      <c r="T38" s="177"/>
      <c r="U38" s="177"/>
      <c r="V38" s="177"/>
      <c r="W38" s="177"/>
      <c r="X38" s="64"/>
      <c r="Y38" s="73"/>
    </row>
    <row r="39" spans="1:25" ht="15.75" x14ac:dyDescent="0.25">
      <c r="A39" s="43"/>
      <c r="B39" s="49"/>
      <c r="C39" s="569"/>
      <c r="D39" s="570"/>
      <c r="E39" s="570"/>
      <c r="F39" s="570"/>
      <c r="G39" s="570"/>
      <c r="H39" s="570"/>
      <c r="I39" s="570"/>
      <c r="J39" s="570"/>
      <c r="K39" s="64"/>
      <c r="L39" s="73"/>
      <c r="N39" s="43"/>
      <c r="O39" s="49"/>
      <c r="P39" s="178"/>
      <c r="Q39" s="179"/>
      <c r="R39" s="179"/>
      <c r="S39" s="179"/>
      <c r="T39" s="179"/>
      <c r="U39" s="179"/>
      <c r="V39" s="179"/>
      <c r="W39" s="179"/>
      <c r="X39" s="64"/>
      <c r="Y39" s="73"/>
    </row>
    <row r="40" spans="1:25" ht="15.75" x14ac:dyDescent="0.25">
      <c r="A40" s="43"/>
      <c r="B40" s="65"/>
      <c r="C40" s="567"/>
      <c r="D40" s="568"/>
      <c r="E40" s="568"/>
      <c r="F40" s="568"/>
      <c r="G40" s="568"/>
      <c r="H40" s="568"/>
      <c r="I40" s="568"/>
      <c r="J40" s="568"/>
      <c r="K40" s="64"/>
      <c r="L40" s="73"/>
      <c r="N40" s="43"/>
      <c r="O40" s="65"/>
      <c r="P40" s="176"/>
      <c r="Q40" s="177"/>
      <c r="R40" s="177"/>
      <c r="S40" s="177"/>
      <c r="T40" s="177"/>
      <c r="U40" s="177"/>
      <c r="V40" s="177"/>
      <c r="W40" s="177"/>
      <c r="X40" s="64"/>
      <c r="Y40" s="73"/>
    </row>
    <row r="41" spans="1:25" ht="15.75" x14ac:dyDescent="0.25">
      <c r="A41" s="43"/>
      <c r="B41" s="49"/>
      <c r="C41" s="567"/>
      <c r="D41" s="568"/>
      <c r="E41" s="568"/>
      <c r="F41" s="568"/>
      <c r="G41" s="568"/>
      <c r="H41" s="568"/>
      <c r="I41" s="568"/>
      <c r="J41" s="568"/>
      <c r="K41" s="67"/>
      <c r="L41" s="70"/>
      <c r="N41" s="43"/>
      <c r="O41" s="49"/>
      <c r="P41" s="176"/>
      <c r="Q41" s="177"/>
      <c r="R41" s="177"/>
      <c r="S41" s="177"/>
      <c r="T41" s="177"/>
      <c r="U41" s="177"/>
      <c r="V41" s="177"/>
      <c r="W41" s="177"/>
      <c r="X41" s="67"/>
      <c r="Y41" s="70"/>
    </row>
    <row r="42" spans="1:25" ht="15.75" x14ac:dyDescent="0.25">
      <c r="A42" s="43"/>
      <c r="B42" s="71"/>
      <c r="C42" s="567"/>
      <c r="D42" s="568"/>
      <c r="E42" s="568"/>
      <c r="F42" s="568"/>
      <c r="G42" s="568"/>
      <c r="H42" s="568"/>
      <c r="I42" s="568"/>
      <c r="J42" s="568"/>
      <c r="K42" s="67"/>
      <c r="L42" s="70"/>
      <c r="N42" s="43"/>
      <c r="O42" s="71"/>
      <c r="P42" s="176"/>
      <c r="Q42" s="177"/>
      <c r="R42" s="177"/>
      <c r="S42" s="177"/>
      <c r="T42" s="177"/>
      <c r="U42" s="177"/>
      <c r="V42" s="177"/>
      <c r="W42" s="177"/>
      <c r="X42" s="67"/>
      <c r="Y42" s="70"/>
    </row>
    <row r="43" spans="1:25" ht="15.75" x14ac:dyDescent="0.25">
      <c r="A43" s="43"/>
      <c r="B43" s="49"/>
      <c r="C43" s="567"/>
      <c r="D43" s="568"/>
      <c r="E43" s="568"/>
      <c r="F43" s="568"/>
      <c r="G43" s="568"/>
      <c r="H43" s="568"/>
      <c r="I43" s="568"/>
      <c r="J43" s="568"/>
      <c r="K43" s="67"/>
      <c r="L43" s="70"/>
      <c r="N43" s="43"/>
      <c r="O43" s="49"/>
      <c r="P43" s="176"/>
      <c r="Q43" s="177"/>
      <c r="R43" s="177"/>
      <c r="S43" s="177"/>
      <c r="T43" s="177"/>
      <c r="U43" s="177"/>
      <c r="V43" s="177"/>
      <c r="W43" s="177"/>
      <c r="X43" s="67"/>
      <c r="Y43" s="70"/>
    </row>
    <row r="44" spans="1:25" ht="15.75" x14ac:dyDescent="0.25">
      <c r="A44" s="43"/>
      <c r="B44" s="71"/>
      <c r="C44" s="567"/>
      <c r="D44" s="568"/>
      <c r="E44" s="568"/>
      <c r="F44" s="568"/>
      <c r="G44" s="568"/>
      <c r="H44" s="568"/>
      <c r="I44" s="568"/>
      <c r="J44" s="568"/>
      <c r="K44" s="67"/>
      <c r="L44" s="70"/>
      <c r="N44" s="43"/>
      <c r="O44" s="71"/>
      <c r="P44" s="176"/>
      <c r="Q44" s="177"/>
      <c r="R44" s="177"/>
      <c r="S44" s="177"/>
      <c r="T44" s="177"/>
      <c r="U44" s="177"/>
      <c r="V44" s="177"/>
      <c r="W44" s="177"/>
      <c r="X44" s="67"/>
      <c r="Y44" s="70"/>
    </row>
    <row r="45" spans="1:25" ht="15.75" x14ac:dyDescent="0.25">
      <c r="A45" s="43"/>
      <c r="B45" s="71"/>
      <c r="C45" s="569"/>
      <c r="D45" s="570"/>
      <c r="E45" s="570"/>
      <c r="F45" s="570"/>
      <c r="G45" s="570"/>
      <c r="H45" s="570"/>
      <c r="I45" s="570"/>
      <c r="J45" s="570"/>
      <c r="K45" s="67"/>
      <c r="L45" s="70"/>
      <c r="N45" s="43"/>
      <c r="O45" s="71"/>
      <c r="P45" s="178"/>
      <c r="Q45" s="179"/>
      <c r="R45" s="179"/>
      <c r="S45" s="179"/>
      <c r="T45" s="179"/>
      <c r="U45" s="179"/>
      <c r="V45" s="179"/>
      <c r="W45" s="179"/>
      <c r="X45" s="67"/>
      <c r="Y45" s="70"/>
    </row>
    <row r="46" spans="1:25" ht="15.75" x14ac:dyDescent="0.25">
      <c r="A46" s="43"/>
      <c r="B46" s="82"/>
      <c r="C46" s="567"/>
      <c r="D46" s="568"/>
      <c r="E46" s="568"/>
      <c r="F46" s="568"/>
      <c r="G46" s="568"/>
      <c r="H46" s="568"/>
      <c r="I46" s="568"/>
      <c r="J46" s="568"/>
      <c r="K46" s="64"/>
      <c r="L46" s="73"/>
      <c r="N46" s="43"/>
      <c r="O46" s="82"/>
      <c r="P46" s="176"/>
      <c r="Q46" s="177"/>
      <c r="R46" s="177"/>
      <c r="S46" s="177"/>
      <c r="T46" s="177"/>
      <c r="U46" s="177"/>
      <c r="V46" s="177"/>
      <c r="W46" s="177"/>
      <c r="X46" s="64"/>
      <c r="Y46" s="73"/>
    </row>
    <row r="47" spans="1:25" ht="15.75" x14ac:dyDescent="0.25">
      <c r="A47" s="43"/>
      <c r="B47" s="82"/>
      <c r="C47" s="569"/>
      <c r="D47" s="570"/>
      <c r="E47" s="570"/>
      <c r="F47" s="570"/>
      <c r="G47" s="570"/>
      <c r="H47" s="570"/>
      <c r="I47" s="570"/>
      <c r="J47" s="570"/>
      <c r="K47" s="64"/>
      <c r="L47" s="73"/>
      <c r="N47" s="43"/>
      <c r="O47" s="82"/>
      <c r="P47" s="178"/>
      <c r="Q47" s="179"/>
      <c r="R47" s="179"/>
      <c r="S47" s="179"/>
      <c r="T47" s="179"/>
      <c r="U47" s="179"/>
      <c r="V47" s="179"/>
      <c r="W47" s="179"/>
      <c r="X47" s="64"/>
      <c r="Y47" s="73"/>
    </row>
    <row r="48" spans="1:25" ht="15.75" x14ac:dyDescent="0.25">
      <c r="A48" s="43"/>
      <c r="B48" s="82"/>
      <c r="C48" s="567"/>
      <c r="D48" s="568"/>
      <c r="E48" s="568"/>
      <c r="F48" s="568"/>
      <c r="G48" s="568"/>
      <c r="H48" s="568"/>
      <c r="I48" s="568"/>
      <c r="J48" s="568"/>
      <c r="K48" s="64"/>
      <c r="L48" s="73"/>
      <c r="N48" s="43"/>
      <c r="O48" s="82"/>
      <c r="P48" s="176"/>
      <c r="Q48" s="177"/>
      <c r="R48" s="177"/>
      <c r="S48" s="177"/>
      <c r="T48" s="177"/>
      <c r="U48" s="177"/>
      <c r="V48" s="177"/>
      <c r="W48" s="177"/>
      <c r="X48" s="64"/>
      <c r="Y48" s="73"/>
    </row>
    <row r="49" spans="1:26" ht="15.75" x14ac:dyDescent="0.25">
      <c r="A49" s="43"/>
      <c r="B49" s="82"/>
      <c r="C49" s="573"/>
      <c r="D49" s="574"/>
      <c r="E49" s="574"/>
      <c r="F49" s="574"/>
      <c r="G49" s="574"/>
      <c r="H49" s="574"/>
      <c r="I49" s="574"/>
      <c r="J49" s="574"/>
      <c r="K49" s="67"/>
      <c r="L49" s="70"/>
      <c r="N49" s="43"/>
      <c r="O49" s="82"/>
      <c r="P49" s="180"/>
      <c r="Q49" s="181"/>
      <c r="R49" s="181"/>
      <c r="S49" s="181"/>
      <c r="T49" s="181"/>
      <c r="U49" s="181"/>
      <c r="V49" s="181"/>
      <c r="W49" s="181"/>
      <c r="X49" s="67"/>
      <c r="Y49" s="70"/>
    </row>
    <row r="50" spans="1:26" ht="15.75" x14ac:dyDescent="0.25">
      <c r="A50" s="43"/>
      <c r="B50" s="82"/>
      <c r="C50" s="571"/>
      <c r="D50" s="572"/>
      <c r="E50" s="572"/>
      <c r="F50" s="572"/>
      <c r="G50" s="572"/>
      <c r="H50" s="572"/>
      <c r="I50" s="572"/>
      <c r="J50" s="572"/>
      <c r="K50" s="83"/>
      <c r="L50" s="84"/>
      <c r="N50" s="43"/>
      <c r="O50" s="82"/>
      <c r="P50" s="182"/>
      <c r="Q50" s="183"/>
      <c r="R50" s="183"/>
      <c r="S50" s="183"/>
      <c r="T50" s="183"/>
      <c r="U50" s="183"/>
      <c r="V50" s="183"/>
      <c r="W50" s="183"/>
      <c r="X50" s="83"/>
      <c r="Y50" s="84"/>
    </row>
    <row r="51" spans="1:26" ht="16.5" thickBot="1" x14ac:dyDescent="0.3">
      <c r="A51" s="43"/>
      <c r="B51" s="82"/>
      <c r="C51" s="85"/>
      <c r="D51" s="86"/>
      <c r="E51" s="86"/>
      <c r="F51" s="86"/>
      <c r="G51" s="87"/>
      <c r="H51" s="87"/>
      <c r="I51" s="87"/>
      <c r="J51" s="87"/>
      <c r="K51" s="87"/>
      <c r="L51" s="88"/>
      <c r="N51" s="43"/>
      <c r="O51" s="82"/>
      <c r="P51" s="85"/>
      <c r="Q51" s="86"/>
      <c r="R51" s="86"/>
      <c r="S51" s="86"/>
      <c r="T51" s="87"/>
      <c r="U51" s="87"/>
      <c r="V51" s="87"/>
      <c r="W51" s="87"/>
      <c r="X51" s="87"/>
      <c r="Y51" s="88"/>
    </row>
    <row r="52" spans="1:26" ht="16.5" thickBot="1" x14ac:dyDescent="0.3">
      <c r="A52" s="43"/>
      <c r="B52" s="82"/>
      <c r="C52" s="89"/>
      <c r="D52" s="563"/>
      <c r="E52" s="563"/>
      <c r="F52" s="563"/>
      <c r="G52" s="565"/>
      <c r="H52" s="565"/>
      <c r="I52" s="932" t="s">
        <v>32</v>
      </c>
      <c r="J52" s="932"/>
      <c r="K52" s="1025">
        <f>SUM(L12:L50)</f>
        <v>1650000</v>
      </c>
      <c r="L52" s="1026"/>
      <c r="N52" s="43"/>
      <c r="O52" s="82"/>
      <c r="P52" s="89"/>
      <c r="Q52" s="173"/>
      <c r="R52" s="173"/>
      <c r="S52" s="173"/>
      <c r="T52" s="174"/>
      <c r="U52" s="174"/>
      <c r="V52" s="932" t="s">
        <v>32</v>
      </c>
      <c r="W52" s="932"/>
      <c r="X52" s="933">
        <f>SUM(Y12:Y50)</f>
        <v>1500000</v>
      </c>
      <c r="Y52" s="934"/>
    </row>
    <row r="53" spans="1:26" ht="15.75" x14ac:dyDescent="0.25">
      <c r="A53" s="43"/>
      <c r="B53" s="82"/>
      <c r="C53" s="935"/>
      <c r="D53" s="936"/>
      <c r="E53" s="936"/>
      <c r="F53" s="936"/>
      <c r="G53" s="936"/>
      <c r="H53" s="936"/>
      <c r="I53" s="936"/>
      <c r="J53" s="936"/>
      <c r="K53" s="936"/>
      <c r="L53" s="937"/>
      <c r="N53" s="43"/>
      <c r="O53" s="82"/>
      <c r="P53" s="935"/>
      <c r="Q53" s="936"/>
      <c r="R53" s="936"/>
      <c r="S53" s="936"/>
      <c r="T53" s="936"/>
      <c r="U53" s="936"/>
      <c r="V53" s="936"/>
      <c r="W53" s="936"/>
      <c r="X53" s="936"/>
      <c r="Y53" s="937"/>
    </row>
    <row r="54" spans="1:26" ht="16.5" thickBot="1" x14ac:dyDescent="0.3">
      <c r="A54" s="47"/>
      <c r="B54" s="90"/>
      <c r="C54" s="1027" t="s">
        <v>37</v>
      </c>
      <c r="D54" s="1028"/>
      <c r="E54" s="1028"/>
      <c r="F54" s="1028"/>
      <c r="G54" s="1028"/>
      <c r="H54" s="1028"/>
      <c r="I54" s="1028"/>
      <c r="J54" s="1028"/>
      <c r="K54" s="1028"/>
      <c r="L54" s="1029"/>
      <c r="N54" s="47"/>
      <c r="O54" s="90"/>
      <c r="P54" s="1027" t="s">
        <v>37</v>
      </c>
      <c r="Q54" s="1028"/>
      <c r="R54" s="1028"/>
      <c r="S54" s="1028"/>
      <c r="T54" s="1028"/>
      <c r="U54" s="1028"/>
      <c r="V54" s="1028"/>
      <c r="W54" s="1028"/>
      <c r="X54" s="1028"/>
      <c r="Y54" s="1029"/>
    </row>
    <row r="56" spans="1:26" ht="15" x14ac:dyDescent="0.25">
      <c r="N56" s="1" t="s">
        <v>222</v>
      </c>
    </row>
    <row r="57" spans="1:26" ht="15" x14ac:dyDescent="0.25">
      <c r="N57" s="1" t="s">
        <v>255</v>
      </c>
    </row>
    <row r="58" spans="1:26" ht="15" x14ac:dyDescent="0.25">
      <c r="N58" s="1" t="s">
        <v>258</v>
      </c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9"/>
      <c r="Z58" s="48"/>
    </row>
    <row r="59" spans="1:26" ht="15" x14ac:dyDescent="0.25">
      <c r="N59" s="1" t="s">
        <v>273</v>
      </c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9"/>
      <c r="Z59" s="48"/>
    </row>
    <row r="60" spans="1:26" ht="15" x14ac:dyDescent="0.25">
      <c r="N60" s="1" t="s">
        <v>275</v>
      </c>
    </row>
    <row r="61" spans="1:26" ht="15" x14ac:dyDescent="0.25">
      <c r="N61" s="1"/>
    </row>
  </sheetData>
  <mergeCells count="20">
    <mergeCell ref="V52:W52"/>
    <mergeCell ref="X52:Y52"/>
    <mergeCell ref="P53:Y53"/>
    <mergeCell ref="P54:Y54"/>
    <mergeCell ref="N4:O4"/>
    <mergeCell ref="N5:O5"/>
    <mergeCell ref="P5:T5"/>
    <mergeCell ref="N7:P7"/>
    <mergeCell ref="S7:T7"/>
    <mergeCell ref="P9:W10"/>
    <mergeCell ref="A4:B4"/>
    <mergeCell ref="A5:B5"/>
    <mergeCell ref="C5:G5"/>
    <mergeCell ref="A7:C7"/>
    <mergeCell ref="F7:G7"/>
    <mergeCell ref="C9:J10"/>
    <mergeCell ref="I52:J52"/>
    <mergeCell ref="K52:L52"/>
    <mergeCell ref="C53:L53"/>
    <mergeCell ref="C54:L54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1"/>
  <sheetViews>
    <sheetView workbookViewId="0"/>
  </sheetViews>
  <sheetFormatPr defaultColWidth="9.140625" defaultRowHeight="12.75" x14ac:dyDescent="0.2"/>
  <cols>
    <col min="1" max="1" width="5.42578125" style="3" customWidth="1"/>
    <col min="2" max="11" width="9.140625" style="3"/>
    <col min="12" max="12" width="13" style="3" customWidth="1"/>
    <col min="13" max="13" width="8.140625" style="3" customWidth="1"/>
    <col min="14" max="14" width="5.28515625" style="3" customWidth="1"/>
    <col min="15" max="15" width="5.7109375" style="3" customWidth="1"/>
    <col min="16" max="16" width="3.7109375" style="3" customWidth="1"/>
    <col min="17" max="17" width="11.7109375" style="3" customWidth="1"/>
    <col min="18" max="20" width="8.7109375" style="3" customWidth="1"/>
    <col min="21" max="21" width="8.140625" style="3" customWidth="1"/>
    <col min="22" max="22" width="8.7109375" style="3" customWidth="1"/>
    <col min="23" max="23" width="8" style="3" customWidth="1"/>
    <col min="24" max="24" width="8.7109375" style="3" customWidth="1"/>
    <col min="25" max="25" width="14.7109375" style="3" customWidth="1"/>
    <col min="26" max="16384" width="9.140625" style="3"/>
  </cols>
  <sheetData>
    <row r="1" spans="1:25" ht="15" x14ac:dyDescent="0.25">
      <c r="A1" s="162" t="s">
        <v>342</v>
      </c>
      <c r="D1" s="1"/>
      <c r="E1" s="93"/>
      <c r="F1" s="93"/>
      <c r="G1" s="94"/>
      <c r="H1" s="93"/>
      <c r="I1" s="93"/>
      <c r="J1" s="93"/>
      <c r="K1" s="93"/>
      <c r="L1" s="93"/>
      <c r="N1" s="1" t="s">
        <v>65</v>
      </c>
      <c r="Q1" s="1"/>
      <c r="R1" s="93"/>
      <c r="S1" s="93"/>
      <c r="T1" s="94"/>
      <c r="U1" s="93"/>
      <c r="V1" s="93"/>
      <c r="W1" s="93"/>
      <c r="X1" s="93"/>
      <c r="Y1" s="93"/>
    </row>
    <row r="2" spans="1:25" ht="19.5" thickBot="1" x14ac:dyDescent="0.35">
      <c r="A2" s="2" t="s">
        <v>1</v>
      </c>
      <c r="L2" s="4" t="s">
        <v>2</v>
      </c>
      <c r="N2" s="2" t="s">
        <v>1</v>
      </c>
      <c r="Y2" s="4" t="s">
        <v>2</v>
      </c>
    </row>
    <row r="3" spans="1:25" ht="16.5" thickBot="1" x14ac:dyDescent="0.3">
      <c r="A3" s="5" t="s">
        <v>3</v>
      </c>
      <c r="B3" s="6"/>
      <c r="C3" s="6"/>
      <c r="D3" s="6"/>
      <c r="E3" s="6"/>
      <c r="F3" s="6"/>
      <c r="G3" s="6"/>
      <c r="H3" s="6"/>
      <c r="I3" s="7" t="s">
        <v>4</v>
      </c>
      <c r="J3" s="8">
        <v>1</v>
      </c>
      <c r="K3" s="7" t="s">
        <v>5</v>
      </c>
      <c r="L3" s="9">
        <v>1</v>
      </c>
      <c r="N3" s="5" t="s">
        <v>3</v>
      </c>
      <c r="O3" s="6"/>
      <c r="P3" s="6"/>
      <c r="Q3" s="6"/>
      <c r="R3" s="6"/>
      <c r="S3" s="6"/>
      <c r="T3" s="6"/>
      <c r="U3" s="6"/>
      <c r="V3" s="7" t="s">
        <v>4</v>
      </c>
      <c r="W3" s="8">
        <v>1</v>
      </c>
      <c r="X3" s="7" t="s">
        <v>5</v>
      </c>
      <c r="Y3" s="9">
        <v>1</v>
      </c>
    </row>
    <row r="4" spans="1:25" ht="15" x14ac:dyDescent="0.25">
      <c r="A4" s="941" t="s">
        <v>6</v>
      </c>
      <c r="B4" s="942"/>
      <c r="C4" s="11"/>
      <c r="D4" s="11"/>
      <c r="E4" s="11"/>
      <c r="F4" s="12"/>
      <c r="G4" s="12"/>
      <c r="H4" s="13" t="s">
        <v>7</v>
      </c>
      <c r="I4" s="14" t="s">
        <v>8</v>
      </c>
      <c r="J4" s="15" t="s">
        <v>9</v>
      </c>
      <c r="K4" s="16" t="s">
        <v>10</v>
      </c>
      <c r="L4" s="17"/>
      <c r="N4" s="941" t="s">
        <v>6</v>
      </c>
      <c r="O4" s="942"/>
      <c r="P4" s="11"/>
      <c r="Q4" s="11"/>
      <c r="R4" s="11"/>
      <c r="S4" s="12"/>
      <c r="T4" s="12"/>
      <c r="U4" s="13" t="s">
        <v>7</v>
      </c>
      <c r="V4" s="14" t="s">
        <v>8</v>
      </c>
      <c r="W4" s="15" t="s">
        <v>9</v>
      </c>
      <c r="X4" s="16" t="s">
        <v>10</v>
      </c>
      <c r="Y4" s="17"/>
    </row>
    <row r="5" spans="1:25" ht="30.75" thickBot="1" x14ac:dyDescent="0.3">
      <c r="A5" s="943" t="s">
        <v>0</v>
      </c>
      <c r="B5" s="944"/>
      <c r="C5" s="945" t="s">
        <v>49</v>
      </c>
      <c r="D5" s="946"/>
      <c r="E5" s="946"/>
      <c r="F5" s="946"/>
      <c r="G5" s="947"/>
      <c r="H5" s="18"/>
      <c r="I5" s="210" t="s">
        <v>129</v>
      </c>
      <c r="J5" s="19" t="s">
        <v>18</v>
      </c>
      <c r="K5" s="20" t="s">
        <v>11</v>
      </c>
      <c r="L5" s="21">
        <v>155</v>
      </c>
      <c r="N5" s="943" t="s">
        <v>0</v>
      </c>
      <c r="O5" s="944"/>
      <c r="P5" s="945" t="s">
        <v>49</v>
      </c>
      <c r="Q5" s="946"/>
      <c r="R5" s="946"/>
      <c r="S5" s="946"/>
      <c r="T5" s="947"/>
      <c r="U5" s="18"/>
      <c r="V5" s="210" t="s">
        <v>129</v>
      </c>
      <c r="W5" s="19" t="s">
        <v>18</v>
      </c>
      <c r="X5" s="20" t="s">
        <v>11</v>
      </c>
      <c r="Y5" s="21">
        <v>155</v>
      </c>
    </row>
    <row r="6" spans="1:25" x14ac:dyDescent="0.2">
      <c r="A6" s="22" t="s">
        <v>12</v>
      </c>
      <c r="B6" s="14"/>
      <c r="C6" s="14"/>
      <c r="D6" s="11" t="s">
        <v>13</v>
      </c>
      <c r="E6" s="15" t="s">
        <v>14</v>
      </c>
      <c r="F6" s="23" t="s">
        <v>15</v>
      </c>
      <c r="G6" s="24"/>
      <c r="H6" s="25" t="s">
        <v>16</v>
      </c>
      <c r="I6" s="14"/>
      <c r="J6" s="26"/>
      <c r="K6" s="26" t="s">
        <v>17</v>
      </c>
      <c r="L6" s="27"/>
      <c r="N6" s="22" t="s">
        <v>12</v>
      </c>
      <c r="O6" s="14"/>
      <c r="P6" s="14"/>
      <c r="Q6" s="11" t="s">
        <v>13</v>
      </c>
      <c r="R6" s="15" t="s">
        <v>14</v>
      </c>
      <c r="S6" s="23" t="s">
        <v>15</v>
      </c>
      <c r="T6" s="24"/>
      <c r="U6" s="25" t="s">
        <v>16</v>
      </c>
      <c r="V6" s="14"/>
      <c r="W6" s="26"/>
      <c r="X6" s="26" t="s">
        <v>17</v>
      </c>
      <c r="Y6" s="27"/>
    </row>
    <row r="7" spans="1:25" ht="16.5" thickBot="1" x14ac:dyDescent="0.3">
      <c r="A7" s="948" t="s">
        <v>18</v>
      </c>
      <c r="B7" s="949"/>
      <c r="C7" s="950"/>
      <c r="D7" s="28" t="s">
        <v>18</v>
      </c>
      <c r="E7" s="29" t="s">
        <v>18</v>
      </c>
      <c r="F7" s="1030">
        <v>45291</v>
      </c>
      <c r="G7" s="952"/>
      <c r="H7" s="30"/>
      <c r="I7" s="31"/>
      <c r="J7" s="32"/>
      <c r="K7" s="33"/>
      <c r="L7" s="34"/>
      <c r="N7" s="948" t="s">
        <v>18</v>
      </c>
      <c r="O7" s="949"/>
      <c r="P7" s="950"/>
      <c r="Q7" s="28" t="s">
        <v>18</v>
      </c>
      <c r="R7" s="29" t="s">
        <v>18</v>
      </c>
      <c r="S7" s="1030">
        <v>45291</v>
      </c>
      <c r="T7" s="952"/>
      <c r="U7" s="30"/>
      <c r="V7" s="31"/>
      <c r="W7" s="32"/>
      <c r="X7" s="33"/>
      <c r="Y7" s="34"/>
    </row>
    <row r="8" spans="1:25" ht="13.5" thickBot="1" x14ac:dyDescent="0.25">
      <c r="A8" s="35"/>
      <c r="B8" s="36"/>
      <c r="C8" s="37"/>
      <c r="D8" s="38"/>
      <c r="E8" s="38"/>
      <c r="F8" s="38"/>
      <c r="G8" s="38"/>
      <c r="H8" s="38"/>
      <c r="I8" s="38"/>
      <c r="J8" s="38"/>
      <c r="K8" s="38"/>
      <c r="L8" s="39"/>
      <c r="N8" s="35"/>
      <c r="O8" s="36"/>
      <c r="P8" s="37"/>
      <c r="Q8" s="38"/>
      <c r="R8" s="38"/>
      <c r="S8" s="38"/>
      <c r="T8" s="38"/>
      <c r="U8" s="38"/>
      <c r="V8" s="38"/>
      <c r="W8" s="38"/>
      <c r="X8" s="38"/>
      <c r="Y8" s="39"/>
    </row>
    <row r="9" spans="1:25" ht="15.75" x14ac:dyDescent="0.25">
      <c r="A9" s="40"/>
      <c r="B9" s="41"/>
      <c r="C9" s="926" t="s">
        <v>51</v>
      </c>
      <c r="D9" s="927"/>
      <c r="E9" s="927"/>
      <c r="F9" s="927"/>
      <c r="G9" s="927"/>
      <c r="H9" s="927"/>
      <c r="I9" s="927"/>
      <c r="J9" s="928"/>
      <c r="K9" s="51"/>
      <c r="L9" s="144"/>
      <c r="N9" s="40"/>
      <c r="O9" s="41"/>
      <c r="P9" s="926" t="s">
        <v>51</v>
      </c>
      <c r="Q9" s="927"/>
      <c r="R9" s="927"/>
      <c r="S9" s="927"/>
      <c r="T9" s="927"/>
      <c r="U9" s="927"/>
      <c r="V9" s="927"/>
      <c r="W9" s="928"/>
      <c r="X9" s="51"/>
      <c r="Y9" s="144"/>
    </row>
    <row r="10" spans="1:25" ht="16.5" thickBot="1" x14ac:dyDescent="0.3">
      <c r="A10" s="43"/>
      <c r="B10" s="44"/>
      <c r="C10" s="929"/>
      <c r="D10" s="930"/>
      <c r="E10" s="930"/>
      <c r="F10" s="930"/>
      <c r="G10" s="930"/>
      <c r="H10" s="930"/>
      <c r="I10" s="930"/>
      <c r="J10" s="931"/>
      <c r="K10" s="52"/>
      <c r="L10" s="566"/>
      <c r="N10" s="43"/>
      <c r="O10" s="44"/>
      <c r="P10" s="929"/>
      <c r="Q10" s="930"/>
      <c r="R10" s="930"/>
      <c r="S10" s="930"/>
      <c r="T10" s="930"/>
      <c r="U10" s="930"/>
      <c r="V10" s="930"/>
      <c r="W10" s="931"/>
      <c r="X10" s="52"/>
      <c r="Y10" s="175"/>
    </row>
    <row r="11" spans="1:25" ht="30.75" thickBot="1" x14ac:dyDescent="0.3">
      <c r="A11" s="43"/>
      <c r="B11" s="53"/>
      <c r="C11" s="54"/>
      <c r="D11" s="55"/>
      <c r="E11" s="55"/>
      <c r="F11" s="55"/>
      <c r="G11" s="55"/>
      <c r="H11" s="55"/>
      <c r="I11" s="55"/>
      <c r="J11" s="55"/>
      <c r="K11" s="226" t="s">
        <v>35</v>
      </c>
      <c r="L11" s="228" t="s">
        <v>23</v>
      </c>
      <c r="N11" s="43"/>
      <c r="O11" s="53"/>
      <c r="P11" s="54"/>
      <c r="Q11" s="55"/>
      <c r="R11" s="55"/>
      <c r="S11" s="55"/>
      <c r="T11" s="55"/>
      <c r="U11" s="55"/>
      <c r="V11" s="55"/>
      <c r="W11" s="55"/>
      <c r="X11" s="226" t="s">
        <v>35</v>
      </c>
      <c r="Y11" s="228" t="s">
        <v>23</v>
      </c>
    </row>
    <row r="12" spans="1:25" ht="15.75" x14ac:dyDescent="0.25">
      <c r="A12" s="43"/>
      <c r="B12" s="46">
        <v>1</v>
      </c>
      <c r="C12" s="224" t="s">
        <v>109</v>
      </c>
      <c r="D12" s="242"/>
      <c r="E12" s="232"/>
      <c r="F12" s="232"/>
      <c r="G12" s="232"/>
      <c r="H12" s="232"/>
      <c r="I12" s="232"/>
      <c r="J12" s="232"/>
      <c r="K12" s="243" t="s">
        <v>121</v>
      </c>
      <c r="L12" s="575">
        <f t="shared" ref="L12:L17" si="0">Y12*1.1</f>
        <v>1650000.0000000002</v>
      </c>
      <c r="N12" s="43"/>
      <c r="O12" s="46">
        <v>1</v>
      </c>
      <c r="P12" s="224" t="s">
        <v>109</v>
      </c>
      <c r="Q12" s="242"/>
      <c r="R12" s="232"/>
      <c r="S12" s="232"/>
      <c r="T12" s="232"/>
      <c r="U12" s="232"/>
      <c r="V12" s="232"/>
      <c r="W12" s="232"/>
      <c r="X12" s="243" t="s">
        <v>121</v>
      </c>
      <c r="Y12" s="244">
        <v>1500000</v>
      </c>
    </row>
    <row r="13" spans="1:25" ht="15.75" x14ac:dyDescent="0.25">
      <c r="A13" s="43"/>
      <c r="B13" s="46">
        <v>2</v>
      </c>
      <c r="C13" s="246" t="s">
        <v>111</v>
      </c>
      <c r="D13" s="242"/>
      <c r="E13" s="233"/>
      <c r="F13" s="233"/>
      <c r="G13" s="233"/>
      <c r="H13" s="233"/>
      <c r="I13" s="233"/>
      <c r="J13" s="233"/>
      <c r="K13" s="247" t="s">
        <v>130</v>
      </c>
      <c r="L13" s="575">
        <f t="shared" si="0"/>
        <v>1210000</v>
      </c>
      <c r="N13" s="43"/>
      <c r="O13" s="46">
        <v>2</v>
      </c>
      <c r="P13" s="246" t="s">
        <v>111</v>
      </c>
      <c r="Q13" s="242"/>
      <c r="R13" s="233"/>
      <c r="S13" s="233"/>
      <c r="T13" s="233"/>
      <c r="U13" s="233"/>
      <c r="V13" s="233"/>
      <c r="W13" s="233"/>
      <c r="X13" s="247" t="s">
        <v>130</v>
      </c>
      <c r="Y13" s="244">
        <v>1100000</v>
      </c>
    </row>
    <row r="14" spans="1:25" ht="15.75" x14ac:dyDescent="0.25">
      <c r="A14" s="43"/>
      <c r="B14" s="44">
        <v>3</v>
      </c>
      <c r="C14" s="246" t="s">
        <v>180</v>
      </c>
      <c r="D14" s="242"/>
      <c r="E14" s="234"/>
      <c r="F14" s="234"/>
      <c r="G14" s="234"/>
      <c r="H14" s="234"/>
      <c r="I14" s="234"/>
      <c r="J14" s="235"/>
      <c r="K14" s="247" t="s">
        <v>112</v>
      </c>
      <c r="L14" s="575">
        <f t="shared" si="0"/>
        <v>770000.00000000012</v>
      </c>
      <c r="N14" s="43"/>
      <c r="O14" s="44">
        <v>3</v>
      </c>
      <c r="P14" s="246" t="s">
        <v>180</v>
      </c>
      <c r="Q14" s="242"/>
      <c r="R14" s="234"/>
      <c r="S14" s="234"/>
      <c r="T14" s="234"/>
      <c r="U14" s="234"/>
      <c r="V14" s="234"/>
      <c r="W14" s="235"/>
      <c r="X14" s="247" t="s">
        <v>112</v>
      </c>
      <c r="Y14" s="244">
        <v>700000</v>
      </c>
    </row>
    <row r="15" spans="1:25" ht="15.75" x14ac:dyDescent="0.25">
      <c r="A15" s="43"/>
      <c r="B15" s="44">
        <v>4</v>
      </c>
      <c r="C15" s="224" t="s">
        <v>114</v>
      </c>
      <c r="D15" s="242"/>
      <c r="E15" s="236"/>
      <c r="F15" s="236"/>
      <c r="G15" s="236"/>
      <c r="H15" s="236"/>
      <c r="I15" s="236"/>
      <c r="J15" s="237"/>
      <c r="K15" s="247" t="s">
        <v>115</v>
      </c>
      <c r="L15" s="575">
        <f t="shared" si="0"/>
        <v>110000.00000000001</v>
      </c>
      <c r="N15" s="43"/>
      <c r="O15" s="44">
        <v>4</v>
      </c>
      <c r="P15" s="224" t="s">
        <v>114</v>
      </c>
      <c r="Q15" s="242"/>
      <c r="R15" s="236"/>
      <c r="S15" s="236"/>
      <c r="T15" s="236"/>
      <c r="U15" s="236"/>
      <c r="V15" s="236"/>
      <c r="W15" s="237"/>
      <c r="X15" s="247" t="s">
        <v>115</v>
      </c>
      <c r="Y15" s="244">
        <v>100000</v>
      </c>
    </row>
    <row r="16" spans="1:25" ht="15.75" x14ac:dyDescent="0.25">
      <c r="A16" s="43"/>
      <c r="B16" s="44">
        <v>5</v>
      </c>
      <c r="C16" s="249" t="s">
        <v>131</v>
      </c>
      <c r="D16" s="242"/>
      <c r="E16" s="238"/>
      <c r="F16" s="238"/>
      <c r="G16" s="238"/>
      <c r="H16" s="238"/>
      <c r="I16" s="238"/>
      <c r="J16" s="239"/>
      <c r="K16" s="247" t="s">
        <v>115</v>
      </c>
      <c r="L16" s="575">
        <f t="shared" si="0"/>
        <v>275000</v>
      </c>
      <c r="N16" s="43"/>
      <c r="O16" s="44">
        <v>5</v>
      </c>
      <c r="P16" s="249" t="s">
        <v>131</v>
      </c>
      <c r="Q16" s="242"/>
      <c r="R16" s="238"/>
      <c r="S16" s="238"/>
      <c r="T16" s="238"/>
      <c r="U16" s="238"/>
      <c r="V16" s="238"/>
      <c r="W16" s="239"/>
      <c r="X16" s="247" t="s">
        <v>115</v>
      </c>
      <c r="Y16" s="244">
        <v>250000</v>
      </c>
    </row>
    <row r="17" spans="1:25" ht="15.75" x14ac:dyDescent="0.25">
      <c r="A17" s="43"/>
      <c r="B17" s="44">
        <v>6</v>
      </c>
      <c r="C17" s="249" t="s">
        <v>176</v>
      </c>
      <c r="D17" s="238"/>
      <c r="E17" s="238"/>
      <c r="F17" s="238"/>
      <c r="G17" s="238"/>
      <c r="H17" s="238"/>
      <c r="I17" s="238"/>
      <c r="J17" s="239"/>
      <c r="K17" s="247" t="s">
        <v>115</v>
      </c>
      <c r="L17" s="575">
        <f t="shared" si="0"/>
        <v>165000</v>
      </c>
      <c r="N17" s="43"/>
      <c r="O17" s="44">
        <v>6</v>
      </c>
      <c r="P17" s="249" t="s">
        <v>176</v>
      </c>
      <c r="Q17" s="238"/>
      <c r="R17" s="238"/>
      <c r="S17" s="238"/>
      <c r="T17" s="238"/>
      <c r="U17" s="238"/>
      <c r="V17" s="238"/>
      <c r="W17" s="239"/>
      <c r="X17" s="247" t="s">
        <v>115</v>
      </c>
      <c r="Y17" s="244">
        <v>150000</v>
      </c>
    </row>
    <row r="18" spans="1:25" ht="15.75" x14ac:dyDescent="0.25">
      <c r="A18" s="43"/>
      <c r="B18" s="91"/>
      <c r="C18" s="224"/>
      <c r="D18" s="242"/>
      <c r="E18" s="250"/>
      <c r="F18" s="242"/>
      <c r="G18" s="251"/>
      <c r="H18" s="242"/>
      <c r="I18" s="251"/>
      <c r="J18" s="242"/>
      <c r="K18" s="227"/>
      <c r="L18" s="225"/>
      <c r="N18" s="43"/>
      <c r="O18" s="91"/>
      <c r="P18" s="224"/>
      <c r="Q18" s="242"/>
      <c r="R18" s="250"/>
      <c r="S18" s="242"/>
      <c r="T18" s="251"/>
      <c r="U18" s="242"/>
      <c r="V18" s="251"/>
      <c r="W18" s="242"/>
      <c r="X18" s="227"/>
      <c r="Y18" s="225"/>
    </row>
    <row r="19" spans="1:25" ht="15.75" x14ac:dyDescent="0.25">
      <c r="A19" s="43"/>
      <c r="B19" s="45"/>
      <c r="C19" s="58"/>
      <c r="D19" s="570"/>
      <c r="E19" s="59"/>
      <c r="F19" s="570"/>
      <c r="G19" s="60"/>
      <c r="H19" s="570"/>
      <c r="I19" s="60"/>
      <c r="J19" s="570"/>
      <c r="K19" s="104"/>
      <c r="L19" s="102"/>
      <c r="N19" s="43"/>
      <c r="O19" s="45"/>
      <c r="P19" s="58"/>
      <c r="Q19" s="179"/>
      <c r="R19" s="59"/>
      <c r="S19" s="179"/>
      <c r="T19" s="60"/>
      <c r="U19" s="179"/>
      <c r="V19" s="60"/>
      <c r="W19" s="179"/>
      <c r="X19" s="104"/>
      <c r="Y19" s="102"/>
    </row>
    <row r="20" spans="1:25" ht="15.75" x14ac:dyDescent="0.25">
      <c r="A20" s="43"/>
      <c r="B20" s="65"/>
      <c r="C20" s="58"/>
      <c r="D20" s="570"/>
      <c r="E20" s="59"/>
      <c r="F20" s="570"/>
      <c r="G20" s="60"/>
      <c r="H20" s="570"/>
      <c r="I20" s="60"/>
      <c r="J20" s="570"/>
      <c r="K20" s="104"/>
      <c r="L20" s="102"/>
      <c r="N20" s="43"/>
      <c r="O20" s="65"/>
      <c r="P20" s="58"/>
      <c r="Q20" s="179"/>
      <c r="R20" s="59"/>
      <c r="S20" s="179"/>
      <c r="T20" s="60"/>
      <c r="U20" s="179"/>
      <c r="V20" s="60"/>
      <c r="W20" s="179"/>
      <c r="X20" s="104"/>
      <c r="Y20" s="102"/>
    </row>
    <row r="21" spans="1:25" ht="15.75" x14ac:dyDescent="0.25">
      <c r="A21" s="43"/>
      <c r="B21" s="65"/>
      <c r="C21" s="58"/>
      <c r="D21" s="570"/>
      <c r="E21" s="59"/>
      <c r="F21" s="570"/>
      <c r="G21" s="60"/>
      <c r="H21" s="570"/>
      <c r="I21" s="60"/>
      <c r="J21" s="570"/>
      <c r="K21" s="63"/>
      <c r="L21" s="62"/>
      <c r="N21" s="43"/>
      <c r="O21" s="65"/>
      <c r="P21" s="58"/>
      <c r="Q21" s="179"/>
      <c r="R21" s="59"/>
      <c r="S21" s="179"/>
      <c r="T21" s="60"/>
      <c r="U21" s="179"/>
      <c r="V21" s="60"/>
      <c r="W21" s="179"/>
      <c r="X21" s="63"/>
      <c r="Y21" s="62"/>
    </row>
    <row r="22" spans="1:25" ht="15.75" x14ac:dyDescent="0.25">
      <c r="A22" s="43"/>
      <c r="B22" s="65"/>
      <c r="C22" s="58"/>
      <c r="D22" s="570"/>
      <c r="E22" s="59"/>
      <c r="F22" s="570"/>
      <c r="G22" s="59"/>
      <c r="H22" s="570"/>
      <c r="I22" s="59"/>
      <c r="J22" s="570"/>
      <c r="K22" s="64"/>
      <c r="L22" s="62"/>
      <c r="N22" s="43"/>
      <c r="O22" s="65"/>
      <c r="P22" s="58"/>
      <c r="Q22" s="179"/>
      <c r="R22" s="59"/>
      <c r="S22" s="179"/>
      <c r="T22" s="59"/>
      <c r="U22" s="179"/>
      <c r="V22" s="59"/>
      <c r="W22" s="179"/>
      <c r="X22" s="64"/>
      <c r="Y22" s="62"/>
    </row>
    <row r="23" spans="1:25" ht="15.75" x14ac:dyDescent="0.25">
      <c r="A23" s="43"/>
      <c r="B23" s="65"/>
      <c r="C23" s="569"/>
      <c r="D23" s="66"/>
      <c r="E23" s="570"/>
      <c r="F23" s="66"/>
      <c r="G23" s="570"/>
      <c r="H23" s="66"/>
      <c r="I23" s="570"/>
      <c r="J23" s="66"/>
      <c r="K23" s="67"/>
      <c r="L23" s="106"/>
      <c r="N23" s="43"/>
      <c r="O23" s="65"/>
      <c r="P23" s="178"/>
      <c r="Q23" s="66"/>
      <c r="R23" s="179"/>
      <c r="S23" s="66"/>
      <c r="T23" s="179"/>
      <c r="U23" s="66"/>
      <c r="V23" s="179"/>
      <c r="W23" s="66"/>
      <c r="X23" s="67"/>
      <c r="Y23" s="106"/>
    </row>
    <row r="24" spans="1:25" ht="15.75" x14ac:dyDescent="0.25">
      <c r="A24" s="43"/>
      <c r="B24" s="65"/>
      <c r="C24" s="68"/>
      <c r="D24" s="69"/>
      <c r="E24" s="570"/>
      <c r="F24" s="570"/>
      <c r="G24" s="570"/>
      <c r="H24" s="570"/>
      <c r="I24" s="570"/>
      <c r="J24" s="570"/>
      <c r="K24" s="63"/>
      <c r="L24" s="92"/>
      <c r="N24" s="43"/>
      <c r="O24" s="65"/>
      <c r="P24" s="68"/>
      <c r="Q24" s="69"/>
      <c r="R24" s="179"/>
      <c r="S24" s="179"/>
      <c r="T24" s="179"/>
      <c r="U24" s="179"/>
      <c r="V24" s="179"/>
      <c r="W24" s="179"/>
      <c r="X24" s="63"/>
      <c r="Y24" s="92"/>
    </row>
    <row r="25" spans="1:25" ht="15.75" x14ac:dyDescent="0.25">
      <c r="A25" s="43"/>
      <c r="B25" s="71"/>
      <c r="C25" s="567"/>
      <c r="D25" s="568"/>
      <c r="E25" s="568"/>
      <c r="F25" s="568"/>
      <c r="G25" s="568"/>
      <c r="H25" s="568"/>
      <c r="I25" s="568"/>
      <c r="J25" s="568"/>
      <c r="K25" s="67"/>
      <c r="L25" s="107"/>
      <c r="N25" s="43"/>
      <c r="O25" s="71"/>
      <c r="P25" s="176"/>
      <c r="Q25" s="177"/>
      <c r="R25" s="177"/>
      <c r="S25" s="177"/>
      <c r="T25" s="177"/>
      <c r="U25" s="177"/>
      <c r="V25" s="177"/>
      <c r="W25" s="177"/>
      <c r="X25" s="67"/>
      <c r="Y25" s="107"/>
    </row>
    <row r="26" spans="1:25" ht="15.75" x14ac:dyDescent="0.25">
      <c r="A26" s="43"/>
      <c r="B26" s="72"/>
      <c r="C26" s="569"/>
      <c r="D26" s="570"/>
      <c r="E26" s="570"/>
      <c r="F26" s="570"/>
      <c r="G26" s="570"/>
      <c r="H26" s="570"/>
      <c r="I26" s="570"/>
      <c r="J26" s="570"/>
      <c r="K26" s="64"/>
      <c r="L26" s="73"/>
      <c r="N26" s="43"/>
      <c r="O26" s="72"/>
      <c r="P26" s="178"/>
      <c r="Q26" s="179"/>
      <c r="R26" s="179"/>
      <c r="S26" s="179"/>
      <c r="T26" s="179"/>
      <c r="U26" s="179"/>
      <c r="V26" s="179"/>
      <c r="W26" s="179"/>
      <c r="X26" s="64"/>
      <c r="Y26" s="73"/>
    </row>
    <row r="27" spans="1:25" ht="15.75" x14ac:dyDescent="0.25">
      <c r="A27" s="43"/>
      <c r="B27" s="74"/>
      <c r="C27" s="569"/>
      <c r="D27" s="570"/>
      <c r="E27" s="570"/>
      <c r="F27" s="570"/>
      <c r="G27" s="570"/>
      <c r="H27" s="570"/>
      <c r="I27" s="570"/>
      <c r="J27" s="570"/>
      <c r="K27" s="64"/>
      <c r="L27" s="73"/>
      <c r="N27" s="43"/>
      <c r="O27" s="74"/>
      <c r="P27" s="178"/>
      <c r="Q27" s="179"/>
      <c r="R27" s="179"/>
      <c r="S27" s="179"/>
      <c r="T27" s="179"/>
      <c r="U27" s="179"/>
      <c r="V27" s="179"/>
      <c r="W27" s="179"/>
      <c r="X27" s="64"/>
      <c r="Y27" s="73"/>
    </row>
    <row r="28" spans="1:25" ht="15.75" x14ac:dyDescent="0.25">
      <c r="A28" s="43"/>
      <c r="B28" s="72"/>
      <c r="C28" s="569"/>
      <c r="D28" s="570"/>
      <c r="E28" s="570"/>
      <c r="F28" s="570"/>
      <c r="G28" s="570"/>
      <c r="H28" s="570"/>
      <c r="I28" s="570"/>
      <c r="J28" s="570"/>
      <c r="K28" s="64"/>
      <c r="L28" s="73"/>
      <c r="N28" s="43"/>
      <c r="O28" s="72"/>
      <c r="P28" s="178"/>
      <c r="Q28" s="179"/>
      <c r="R28" s="179"/>
      <c r="S28" s="179"/>
      <c r="T28" s="179"/>
      <c r="U28" s="179"/>
      <c r="V28" s="179"/>
      <c r="W28" s="179"/>
      <c r="X28" s="64"/>
      <c r="Y28" s="73"/>
    </row>
    <row r="29" spans="1:25" ht="15.75" x14ac:dyDescent="0.25">
      <c r="A29" s="43"/>
      <c r="B29" s="72"/>
      <c r="C29" s="569"/>
      <c r="D29" s="570"/>
      <c r="E29" s="570"/>
      <c r="F29" s="570"/>
      <c r="G29" s="570"/>
      <c r="H29" s="570"/>
      <c r="I29" s="570"/>
      <c r="J29" s="570"/>
      <c r="K29" s="64"/>
      <c r="L29" s="73"/>
      <c r="N29" s="43"/>
      <c r="O29" s="72"/>
      <c r="P29" s="178"/>
      <c r="Q29" s="179"/>
      <c r="R29" s="179"/>
      <c r="S29" s="179"/>
      <c r="T29" s="179"/>
      <c r="U29" s="179"/>
      <c r="V29" s="179"/>
      <c r="W29" s="179"/>
      <c r="X29" s="64"/>
      <c r="Y29" s="73"/>
    </row>
    <row r="30" spans="1:25" ht="15.75" x14ac:dyDescent="0.25">
      <c r="A30" s="43"/>
      <c r="B30" s="72"/>
      <c r="C30" s="569"/>
      <c r="D30" s="570"/>
      <c r="E30" s="570"/>
      <c r="F30" s="570"/>
      <c r="G30" s="570"/>
      <c r="H30" s="570"/>
      <c r="I30" s="570"/>
      <c r="J30" s="570"/>
      <c r="K30" s="64"/>
      <c r="L30" s="73"/>
      <c r="N30" s="43"/>
      <c r="O30" s="72"/>
      <c r="P30" s="178"/>
      <c r="Q30" s="179"/>
      <c r="R30" s="179"/>
      <c r="S30" s="179"/>
      <c r="T30" s="179"/>
      <c r="U30" s="179"/>
      <c r="V30" s="179"/>
      <c r="W30" s="179"/>
      <c r="X30" s="64"/>
      <c r="Y30" s="73"/>
    </row>
    <row r="31" spans="1:25" ht="15.75" x14ac:dyDescent="0.25">
      <c r="A31" s="43"/>
      <c r="B31" s="72"/>
      <c r="C31" s="569"/>
      <c r="D31" s="570"/>
      <c r="E31" s="570"/>
      <c r="F31" s="570"/>
      <c r="G31" s="570"/>
      <c r="H31" s="570"/>
      <c r="I31" s="570"/>
      <c r="J31" s="570"/>
      <c r="K31" s="64"/>
      <c r="L31" s="73"/>
      <c r="N31" s="43"/>
      <c r="O31" s="72"/>
      <c r="P31" s="178"/>
      <c r="Q31" s="179"/>
      <c r="R31" s="179"/>
      <c r="S31" s="179"/>
      <c r="T31" s="179"/>
      <c r="U31" s="179"/>
      <c r="V31" s="179"/>
      <c r="W31" s="179"/>
      <c r="X31" s="64"/>
      <c r="Y31" s="73"/>
    </row>
    <row r="32" spans="1:25" ht="15.75" x14ac:dyDescent="0.25">
      <c r="A32" s="43"/>
      <c r="B32" s="74"/>
      <c r="C32" s="75"/>
      <c r="D32" s="76"/>
      <c r="E32" s="77"/>
      <c r="F32" s="77"/>
      <c r="G32" s="77"/>
      <c r="H32" s="77"/>
      <c r="I32" s="77"/>
      <c r="J32" s="77"/>
      <c r="K32" s="78"/>
      <c r="L32" s="79"/>
      <c r="N32" s="43"/>
      <c r="O32" s="74"/>
      <c r="P32" s="75"/>
      <c r="Q32" s="76"/>
      <c r="R32" s="77"/>
      <c r="S32" s="77"/>
      <c r="T32" s="77"/>
      <c r="U32" s="77"/>
      <c r="V32" s="77"/>
      <c r="W32" s="77"/>
      <c r="X32" s="78"/>
      <c r="Y32" s="79"/>
    </row>
    <row r="33" spans="1:25" ht="15.75" x14ac:dyDescent="0.25">
      <c r="A33" s="43"/>
      <c r="B33" s="74"/>
      <c r="C33" s="75"/>
      <c r="D33" s="76"/>
      <c r="E33" s="77"/>
      <c r="F33" s="77"/>
      <c r="G33" s="77"/>
      <c r="H33" s="77"/>
      <c r="I33" s="77"/>
      <c r="J33" s="77"/>
      <c r="K33" s="78"/>
      <c r="L33" s="79"/>
      <c r="N33" s="43"/>
      <c r="O33" s="74"/>
      <c r="P33" s="75"/>
      <c r="Q33" s="76"/>
      <c r="R33" s="77"/>
      <c r="S33" s="77"/>
      <c r="T33" s="77"/>
      <c r="U33" s="77"/>
      <c r="V33" s="77"/>
      <c r="W33" s="77"/>
      <c r="X33" s="78"/>
      <c r="Y33" s="79"/>
    </row>
    <row r="34" spans="1:25" ht="15.75" x14ac:dyDescent="0.25">
      <c r="A34" s="43"/>
      <c r="B34" s="72"/>
      <c r="C34" s="75"/>
      <c r="D34" s="76"/>
      <c r="E34" s="77"/>
      <c r="F34" s="77"/>
      <c r="G34" s="77"/>
      <c r="H34" s="77"/>
      <c r="I34" s="77"/>
      <c r="J34" s="77"/>
      <c r="K34" s="78"/>
      <c r="L34" s="79"/>
      <c r="N34" s="43"/>
      <c r="O34" s="72"/>
      <c r="P34" s="75"/>
      <c r="Q34" s="76"/>
      <c r="R34" s="77"/>
      <c r="S34" s="77"/>
      <c r="T34" s="77"/>
      <c r="U34" s="77"/>
      <c r="V34" s="77"/>
      <c r="W34" s="77"/>
      <c r="X34" s="78"/>
      <c r="Y34" s="79"/>
    </row>
    <row r="35" spans="1:25" ht="15.75" x14ac:dyDescent="0.25">
      <c r="A35" s="43"/>
      <c r="B35" s="74"/>
      <c r="C35" s="80"/>
      <c r="D35" s="81"/>
      <c r="E35" s="81"/>
      <c r="F35" s="81"/>
      <c r="G35" s="81"/>
      <c r="H35" s="81"/>
      <c r="I35" s="81"/>
      <c r="J35" s="81"/>
      <c r="K35" s="67"/>
      <c r="L35" s="70"/>
      <c r="N35" s="43"/>
      <c r="O35" s="74"/>
      <c r="P35" s="80"/>
      <c r="Q35" s="81"/>
      <c r="R35" s="81"/>
      <c r="S35" s="81"/>
      <c r="T35" s="81"/>
      <c r="U35" s="81"/>
      <c r="V35" s="81"/>
      <c r="W35" s="81"/>
      <c r="X35" s="67"/>
      <c r="Y35" s="70"/>
    </row>
    <row r="36" spans="1:25" ht="15.75" x14ac:dyDescent="0.25">
      <c r="A36" s="43"/>
      <c r="B36" s="49"/>
      <c r="C36" s="569"/>
      <c r="D36" s="570"/>
      <c r="E36" s="570"/>
      <c r="F36" s="570"/>
      <c r="G36" s="570"/>
      <c r="H36" s="570"/>
      <c r="I36" s="570"/>
      <c r="J36" s="570"/>
      <c r="K36" s="64"/>
      <c r="L36" s="70"/>
      <c r="N36" s="43"/>
      <c r="O36" s="49"/>
      <c r="P36" s="178"/>
      <c r="Q36" s="179"/>
      <c r="R36" s="179"/>
      <c r="S36" s="179"/>
      <c r="T36" s="179"/>
      <c r="U36" s="179"/>
      <c r="V36" s="179"/>
      <c r="W36" s="179"/>
      <c r="X36" s="64"/>
      <c r="Y36" s="70"/>
    </row>
    <row r="37" spans="1:25" ht="15.75" x14ac:dyDescent="0.25">
      <c r="A37" s="43"/>
      <c r="B37" s="53"/>
      <c r="C37" s="569"/>
      <c r="D37" s="570"/>
      <c r="E37" s="570"/>
      <c r="F37" s="570"/>
      <c r="G37" s="570"/>
      <c r="H37" s="570"/>
      <c r="I37" s="570"/>
      <c r="J37" s="570"/>
      <c r="K37" s="67"/>
      <c r="L37" s="70"/>
      <c r="N37" s="43"/>
      <c r="O37" s="53"/>
      <c r="P37" s="178"/>
      <c r="Q37" s="179"/>
      <c r="R37" s="179"/>
      <c r="S37" s="179"/>
      <c r="T37" s="179"/>
      <c r="U37" s="179"/>
      <c r="V37" s="179"/>
      <c r="W37" s="179"/>
      <c r="X37" s="67"/>
      <c r="Y37" s="70"/>
    </row>
    <row r="38" spans="1:25" ht="15.75" x14ac:dyDescent="0.25">
      <c r="A38" s="43"/>
      <c r="B38" s="49"/>
      <c r="C38" s="567"/>
      <c r="D38" s="568"/>
      <c r="E38" s="568"/>
      <c r="F38" s="568"/>
      <c r="G38" s="568"/>
      <c r="H38" s="568"/>
      <c r="I38" s="568"/>
      <c r="J38" s="568"/>
      <c r="K38" s="64"/>
      <c r="L38" s="73"/>
      <c r="N38" s="43"/>
      <c r="O38" s="49"/>
      <c r="P38" s="176"/>
      <c r="Q38" s="177"/>
      <c r="R38" s="177"/>
      <c r="S38" s="177"/>
      <c r="T38" s="177"/>
      <c r="U38" s="177"/>
      <c r="V38" s="177"/>
      <c r="W38" s="177"/>
      <c r="X38" s="64"/>
      <c r="Y38" s="73"/>
    </row>
    <row r="39" spans="1:25" ht="15.75" x14ac:dyDescent="0.25">
      <c r="A39" s="43"/>
      <c r="B39" s="49"/>
      <c r="C39" s="569"/>
      <c r="D39" s="570"/>
      <c r="E39" s="570"/>
      <c r="F39" s="570"/>
      <c r="G39" s="570"/>
      <c r="H39" s="570"/>
      <c r="I39" s="570"/>
      <c r="J39" s="570"/>
      <c r="K39" s="64"/>
      <c r="L39" s="73"/>
      <c r="N39" s="43"/>
      <c r="O39" s="49"/>
      <c r="P39" s="178"/>
      <c r="Q39" s="179"/>
      <c r="R39" s="179"/>
      <c r="S39" s="179"/>
      <c r="T39" s="179"/>
      <c r="U39" s="179"/>
      <c r="V39" s="179"/>
      <c r="W39" s="179"/>
      <c r="X39" s="64"/>
      <c r="Y39" s="73"/>
    </row>
    <row r="40" spans="1:25" ht="15.75" x14ac:dyDescent="0.25">
      <c r="A40" s="43"/>
      <c r="B40" s="65"/>
      <c r="C40" s="567"/>
      <c r="D40" s="568"/>
      <c r="E40" s="568"/>
      <c r="F40" s="568"/>
      <c r="G40" s="568"/>
      <c r="H40" s="568"/>
      <c r="I40" s="568"/>
      <c r="J40" s="568"/>
      <c r="K40" s="64"/>
      <c r="L40" s="73"/>
      <c r="N40" s="43"/>
      <c r="O40" s="65"/>
      <c r="P40" s="176"/>
      <c r="Q40" s="177"/>
      <c r="R40" s="177"/>
      <c r="S40" s="177"/>
      <c r="T40" s="177"/>
      <c r="U40" s="177"/>
      <c r="V40" s="177"/>
      <c r="W40" s="177"/>
      <c r="X40" s="64"/>
      <c r="Y40" s="73"/>
    </row>
    <row r="41" spans="1:25" ht="15.75" x14ac:dyDescent="0.25">
      <c r="A41" s="43"/>
      <c r="B41" s="49"/>
      <c r="C41" s="567"/>
      <c r="D41" s="568"/>
      <c r="E41" s="568"/>
      <c r="F41" s="568"/>
      <c r="G41" s="568"/>
      <c r="H41" s="568"/>
      <c r="I41" s="568"/>
      <c r="J41" s="568"/>
      <c r="K41" s="67"/>
      <c r="L41" s="70"/>
      <c r="N41" s="43"/>
      <c r="O41" s="49"/>
      <c r="P41" s="176"/>
      <c r="Q41" s="177"/>
      <c r="R41" s="177"/>
      <c r="S41" s="177"/>
      <c r="T41" s="177"/>
      <c r="U41" s="177"/>
      <c r="V41" s="177"/>
      <c r="W41" s="177"/>
      <c r="X41" s="67"/>
      <c r="Y41" s="70"/>
    </row>
    <row r="42" spans="1:25" ht="15.75" x14ac:dyDescent="0.25">
      <c r="A42" s="43"/>
      <c r="B42" s="71"/>
      <c r="C42" s="567"/>
      <c r="D42" s="568"/>
      <c r="E42" s="568"/>
      <c r="F42" s="568"/>
      <c r="G42" s="568"/>
      <c r="H42" s="568"/>
      <c r="I42" s="568"/>
      <c r="J42" s="568"/>
      <c r="K42" s="67"/>
      <c r="L42" s="70"/>
      <c r="N42" s="43"/>
      <c r="O42" s="71"/>
      <c r="P42" s="176"/>
      <c r="Q42" s="177"/>
      <c r="R42" s="177"/>
      <c r="S42" s="177"/>
      <c r="T42" s="177"/>
      <c r="U42" s="177"/>
      <c r="V42" s="177"/>
      <c r="W42" s="177"/>
      <c r="X42" s="67"/>
      <c r="Y42" s="70"/>
    </row>
    <row r="43" spans="1:25" ht="15.75" x14ac:dyDescent="0.25">
      <c r="A43" s="43"/>
      <c r="B43" s="49"/>
      <c r="C43" s="567"/>
      <c r="D43" s="568"/>
      <c r="E43" s="568"/>
      <c r="F43" s="568"/>
      <c r="G43" s="568"/>
      <c r="H43" s="568"/>
      <c r="I43" s="568"/>
      <c r="J43" s="568"/>
      <c r="K43" s="67"/>
      <c r="L43" s="70"/>
      <c r="N43" s="43"/>
      <c r="O43" s="49"/>
      <c r="P43" s="176"/>
      <c r="Q43" s="177"/>
      <c r="R43" s="177"/>
      <c r="S43" s="177"/>
      <c r="T43" s="177"/>
      <c r="U43" s="177"/>
      <c r="V43" s="177"/>
      <c r="W43" s="177"/>
      <c r="X43" s="67"/>
      <c r="Y43" s="70"/>
    </row>
    <row r="44" spans="1:25" ht="15.75" x14ac:dyDescent="0.25">
      <c r="A44" s="43"/>
      <c r="B44" s="71"/>
      <c r="C44" s="567"/>
      <c r="D44" s="568"/>
      <c r="E44" s="568"/>
      <c r="F44" s="568"/>
      <c r="G44" s="568"/>
      <c r="H44" s="568"/>
      <c r="I44" s="568"/>
      <c r="J44" s="568"/>
      <c r="K44" s="67"/>
      <c r="L44" s="70"/>
      <c r="N44" s="43"/>
      <c r="O44" s="71"/>
      <c r="P44" s="176"/>
      <c r="Q44" s="177"/>
      <c r="R44" s="177"/>
      <c r="S44" s="177"/>
      <c r="T44" s="177"/>
      <c r="U44" s="177"/>
      <c r="V44" s="177"/>
      <c r="W44" s="177"/>
      <c r="X44" s="67"/>
      <c r="Y44" s="70"/>
    </row>
    <row r="45" spans="1:25" ht="15.75" x14ac:dyDescent="0.25">
      <c r="A45" s="43"/>
      <c r="B45" s="71"/>
      <c r="C45" s="569"/>
      <c r="D45" s="570"/>
      <c r="E45" s="570"/>
      <c r="F45" s="570"/>
      <c r="G45" s="570"/>
      <c r="H45" s="570"/>
      <c r="I45" s="570"/>
      <c r="J45" s="570"/>
      <c r="K45" s="67"/>
      <c r="L45" s="70"/>
      <c r="N45" s="43"/>
      <c r="O45" s="71"/>
      <c r="P45" s="178"/>
      <c r="Q45" s="179"/>
      <c r="R45" s="179"/>
      <c r="S45" s="179"/>
      <c r="T45" s="179"/>
      <c r="U45" s="179"/>
      <c r="V45" s="179"/>
      <c r="W45" s="179"/>
      <c r="X45" s="67"/>
      <c r="Y45" s="70"/>
    </row>
    <row r="46" spans="1:25" ht="15.75" x14ac:dyDescent="0.25">
      <c r="A46" s="43"/>
      <c r="B46" s="82"/>
      <c r="C46" s="567"/>
      <c r="D46" s="568"/>
      <c r="E46" s="568"/>
      <c r="F46" s="568"/>
      <c r="G46" s="568"/>
      <c r="H46" s="568"/>
      <c r="I46" s="568"/>
      <c r="J46" s="568"/>
      <c r="K46" s="64"/>
      <c r="L46" s="73"/>
      <c r="N46" s="43"/>
      <c r="O46" s="82"/>
      <c r="P46" s="176"/>
      <c r="Q46" s="177"/>
      <c r="R46" s="177"/>
      <c r="S46" s="177"/>
      <c r="T46" s="177"/>
      <c r="U46" s="177"/>
      <c r="V46" s="177"/>
      <c r="W46" s="177"/>
      <c r="X46" s="64"/>
      <c r="Y46" s="73"/>
    </row>
    <row r="47" spans="1:25" ht="15.75" x14ac:dyDescent="0.25">
      <c r="A47" s="43"/>
      <c r="B47" s="82"/>
      <c r="C47" s="569"/>
      <c r="D47" s="570"/>
      <c r="E47" s="570"/>
      <c r="F47" s="570"/>
      <c r="G47" s="570"/>
      <c r="H47" s="570"/>
      <c r="I47" s="570"/>
      <c r="J47" s="570"/>
      <c r="K47" s="64"/>
      <c r="L47" s="73"/>
      <c r="N47" s="43"/>
      <c r="O47" s="82"/>
      <c r="P47" s="178"/>
      <c r="Q47" s="179"/>
      <c r="R47" s="179"/>
      <c r="S47" s="179"/>
      <c r="T47" s="179"/>
      <c r="U47" s="179"/>
      <c r="V47" s="179"/>
      <c r="W47" s="179"/>
      <c r="X47" s="64"/>
      <c r="Y47" s="73"/>
    </row>
    <row r="48" spans="1:25" ht="15.75" x14ac:dyDescent="0.25">
      <c r="A48" s="43"/>
      <c r="B48" s="82"/>
      <c r="C48" s="567"/>
      <c r="D48" s="568"/>
      <c r="E48" s="568"/>
      <c r="F48" s="568"/>
      <c r="G48" s="568"/>
      <c r="H48" s="568"/>
      <c r="I48" s="568"/>
      <c r="J48" s="568"/>
      <c r="K48" s="64"/>
      <c r="L48" s="73"/>
      <c r="N48" s="43"/>
      <c r="O48" s="82"/>
      <c r="P48" s="176"/>
      <c r="Q48" s="177"/>
      <c r="R48" s="177"/>
      <c r="S48" s="177"/>
      <c r="T48" s="177"/>
      <c r="U48" s="177"/>
      <c r="V48" s="177"/>
      <c r="W48" s="177"/>
      <c r="X48" s="64"/>
      <c r="Y48" s="73"/>
    </row>
    <row r="49" spans="1:26" ht="15.75" x14ac:dyDescent="0.25">
      <c r="A49" s="43"/>
      <c r="B49" s="82"/>
      <c r="C49" s="573"/>
      <c r="D49" s="574"/>
      <c r="E49" s="574"/>
      <c r="F49" s="574"/>
      <c r="G49" s="574"/>
      <c r="H49" s="574"/>
      <c r="I49" s="574"/>
      <c r="J49" s="574"/>
      <c r="K49" s="67"/>
      <c r="L49" s="70"/>
      <c r="N49" s="43"/>
      <c r="O49" s="82"/>
      <c r="P49" s="180"/>
      <c r="Q49" s="181"/>
      <c r="R49" s="181"/>
      <c r="S49" s="181"/>
      <c r="T49" s="181"/>
      <c r="U49" s="181"/>
      <c r="V49" s="181"/>
      <c r="W49" s="181"/>
      <c r="X49" s="67"/>
      <c r="Y49" s="70"/>
    </row>
    <row r="50" spans="1:26" ht="15.75" x14ac:dyDescent="0.25">
      <c r="A50" s="43"/>
      <c r="B50" s="82"/>
      <c r="C50" s="571"/>
      <c r="D50" s="572"/>
      <c r="E50" s="572"/>
      <c r="F50" s="572"/>
      <c r="G50" s="572"/>
      <c r="H50" s="572"/>
      <c r="I50" s="572"/>
      <c r="J50" s="572"/>
      <c r="K50" s="83"/>
      <c r="L50" s="84"/>
      <c r="N50" s="43"/>
      <c r="O50" s="82"/>
      <c r="P50" s="182"/>
      <c r="Q50" s="183"/>
      <c r="R50" s="183"/>
      <c r="S50" s="183"/>
      <c r="T50" s="183"/>
      <c r="U50" s="183"/>
      <c r="V50" s="183"/>
      <c r="W50" s="183"/>
      <c r="X50" s="83"/>
      <c r="Y50" s="84"/>
    </row>
    <row r="51" spans="1:26" ht="16.5" thickBot="1" x14ac:dyDescent="0.3">
      <c r="A51" s="43"/>
      <c r="B51" s="82"/>
      <c r="C51" s="85"/>
      <c r="D51" s="86"/>
      <c r="E51" s="86"/>
      <c r="F51" s="86"/>
      <c r="G51" s="87"/>
      <c r="H51" s="87"/>
      <c r="I51" s="87"/>
      <c r="J51" s="87"/>
      <c r="K51" s="87"/>
      <c r="L51" s="88"/>
      <c r="N51" s="43"/>
      <c r="O51" s="82"/>
      <c r="P51" s="85"/>
      <c r="Q51" s="86"/>
      <c r="R51" s="86"/>
      <c r="S51" s="86"/>
      <c r="T51" s="87"/>
      <c r="U51" s="87"/>
      <c r="V51" s="87"/>
      <c r="W51" s="87"/>
      <c r="X51" s="87"/>
      <c r="Y51" s="88"/>
    </row>
    <row r="52" spans="1:26" ht="16.5" thickBot="1" x14ac:dyDescent="0.3">
      <c r="A52" s="43"/>
      <c r="B52" s="82"/>
      <c r="C52" s="89"/>
      <c r="D52" s="563"/>
      <c r="E52" s="563"/>
      <c r="F52" s="563"/>
      <c r="G52" s="565"/>
      <c r="H52" s="565"/>
      <c r="I52" s="932" t="s">
        <v>32</v>
      </c>
      <c r="J52" s="932"/>
      <c r="K52" s="1025">
        <f>SUM(L12:L50)</f>
        <v>4180000</v>
      </c>
      <c r="L52" s="1026"/>
      <c r="N52" s="43"/>
      <c r="O52" s="82"/>
      <c r="P52" s="89"/>
      <c r="Q52" s="173"/>
      <c r="R52" s="173"/>
      <c r="S52" s="173"/>
      <c r="T52" s="174"/>
      <c r="U52" s="174"/>
      <c r="V52" s="932" t="s">
        <v>32</v>
      </c>
      <c r="W52" s="932"/>
      <c r="X52" s="933">
        <f>SUM(Y12:Y50)</f>
        <v>3800000</v>
      </c>
      <c r="Y52" s="934"/>
    </row>
    <row r="53" spans="1:26" ht="15.75" x14ac:dyDescent="0.25">
      <c r="A53" s="43"/>
      <c r="B53" s="82"/>
      <c r="C53" s="935"/>
      <c r="D53" s="936"/>
      <c r="E53" s="936"/>
      <c r="F53" s="936"/>
      <c r="G53" s="936"/>
      <c r="H53" s="936"/>
      <c r="I53" s="936"/>
      <c r="J53" s="936"/>
      <c r="K53" s="936"/>
      <c r="L53" s="937"/>
      <c r="N53" s="43"/>
      <c r="O53" s="82"/>
      <c r="P53" s="935"/>
      <c r="Q53" s="936"/>
      <c r="R53" s="936"/>
      <c r="S53" s="936"/>
      <c r="T53" s="936"/>
      <c r="U53" s="936"/>
      <c r="V53" s="936"/>
      <c r="W53" s="936"/>
      <c r="X53" s="936"/>
      <c r="Y53" s="937"/>
    </row>
    <row r="54" spans="1:26" ht="16.5" thickBot="1" x14ac:dyDescent="0.3">
      <c r="A54" s="47"/>
      <c r="B54" s="90"/>
      <c r="C54" s="1027" t="s">
        <v>37</v>
      </c>
      <c r="D54" s="1028"/>
      <c r="E54" s="1028"/>
      <c r="F54" s="1028"/>
      <c r="G54" s="1028"/>
      <c r="H54" s="1028"/>
      <c r="I54" s="1028"/>
      <c r="J54" s="1028"/>
      <c r="K54" s="1028"/>
      <c r="L54" s="1029"/>
      <c r="N54" s="47"/>
      <c r="O54" s="90"/>
      <c r="P54" s="1027" t="s">
        <v>37</v>
      </c>
      <c r="Q54" s="1028"/>
      <c r="R54" s="1028"/>
      <c r="S54" s="1028"/>
      <c r="T54" s="1028"/>
      <c r="U54" s="1028"/>
      <c r="V54" s="1028"/>
      <c r="W54" s="1028"/>
      <c r="X54" s="1028"/>
      <c r="Y54" s="1029"/>
    </row>
    <row r="56" spans="1:26" ht="15" x14ac:dyDescent="0.25">
      <c r="N56" s="1" t="s">
        <v>222</v>
      </c>
    </row>
    <row r="57" spans="1:26" ht="15" x14ac:dyDescent="0.25">
      <c r="N57" s="1" t="s">
        <v>255</v>
      </c>
    </row>
    <row r="58" spans="1:26" ht="15" x14ac:dyDescent="0.25">
      <c r="N58" s="1" t="s">
        <v>258</v>
      </c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9"/>
      <c r="Z58" s="48"/>
    </row>
    <row r="59" spans="1:26" ht="15" x14ac:dyDescent="0.25">
      <c r="N59" s="1" t="s">
        <v>273</v>
      </c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9"/>
      <c r="Z59" s="48"/>
    </row>
    <row r="60" spans="1:26" ht="15" x14ac:dyDescent="0.25">
      <c r="N60" s="1" t="s">
        <v>275</v>
      </c>
    </row>
    <row r="61" spans="1:26" ht="15" x14ac:dyDescent="0.25">
      <c r="N61" s="1"/>
    </row>
  </sheetData>
  <mergeCells count="20">
    <mergeCell ref="V52:W52"/>
    <mergeCell ref="X52:Y52"/>
    <mergeCell ref="P53:Y53"/>
    <mergeCell ref="P54:Y54"/>
    <mergeCell ref="N4:O4"/>
    <mergeCell ref="N5:O5"/>
    <mergeCell ref="P5:T5"/>
    <mergeCell ref="N7:P7"/>
    <mergeCell ref="S7:T7"/>
    <mergeCell ref="P9:W10"/>
    <mergeCell ref="A4:B4"/>
    <mergeCell ref="A5:B5"/>
    <mergeCell ref="C5:G5"/>
    <mergeCell ref="A7:C7"/>
    <mergeCell ref="F7:G7"/>
    <mergeCell ref="C9:J10"/>
    <mergeCell ref="I52:J52"/>
    <mergeCell ref="K52:L52"/>
    <mergeCell ref="C53:L53"/>
    <mergeCell ref="C54:L54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1"/>
  <sheetViews>
    <sheetView workbookViewId="0"/>
  </sheetViews>
  <sheetFormatPr defaultColWidth="9.140625" defaultRowHeight="12.75" x14ac:dyDescent="0.2"/>
  <cols>
    <col min="1" max="1" width="5.42578125" style="3" customWidth="1"/>
    <col min="2" max="2" width="8" style="3" customWidth="1"/>
    <col min="3" max="11" width="9.140625" style="3"/>
    <col min="12" max="12" width="12.85546875" style="3" customWidth="1"/>
    <col min="13" max="13" width="4.85546875" style="3" customWidth="1"/>
    <col min="14" max="14" width="5.28515625" style="3" customWidth="1"/>
    <col min="15" max="15" width="5.7109375" style="3" customWidth="1"/>
    <col min="16" max="16" width="3.7109375" style="3" customWidth="1"/>
    <col min="17" max="17" width="11.7109375" style="3" customWidth="1"/>
    <col min="18" max="20" width="8.7109375" style="3" customWidth="1"/>
    <col min="21" max="21" width="8.140625" style="3" customWidth="1"/>
    <col min="22" max="22" width="8.7109375" style="3" customWidth="1"/>
    <col min="23" max="23" width="8" style="3" customWidth="1"/>
    <col min="24" max="24" width="8.7109375" style="3" customWidth="1"/>
    <col min="25" max="25" width="14.7109375" style="3" customWidth="1"/>
    <col min="26" max="16384" width="9.140625" style="3"/>
  </cols>
  <sheetData>
    <row r="1" spans="1:25" ht="15" x14ac:dyDescent="0.25">
      <c r="A1" s="162" t="s">
        <v>342</v>
      </c>
      <c r="D1" s="1"/>
      <c r="E1" s="93"/>
      <c r="F1" s="93"/>
      <c r="G1" s="94"/>
      <c r="H1" s="93"/>
      <c r="I1" s="93"/>
      <c r="J1" s="93"/>
      <c r="K1" s="93"/>
      <c r="L1" s="93"/>
      <c r="N1" s="1" t="s">
        <v>65</v>
      </c>
      <c r="Q1" s="1"/>
      <c r="R1" s="93"/>
      <c r="S1" s="93"/>
      <c r="T1" s="94"/>
      <c r="U1" s="93"/>
      <c r="V1" s="93"/>
      <c r="W1" s="93"/>
      <c r="X1" s="93"/>
      <c r="Y1" s="93"/>
    </row>
    <row r="2" spans="1:25" ht="19.5" thickBot="1" x14ac:dyDescent="0.35">
      <c r="A2" s="2" t="s">
        <v>1</v>
      </c>
      <c r="L2" s="4" t="s">
        <v>2</v>
      </c>
      <c r="N2" s="2" t="s">
        <v>1</v>
      </c>
      <c r="Y2" s="4" t="s">
        <v>2</v>
      </c>
    </row>
    <row r="3" spans="1:25" ht="16.5" thickBot="1" x14ac:dyDescent="0.3">
      <c r="A3" s="5" t="s">
        <v>3</v>
      </c>
      <c r="B3" s="6"/>
      <c r="C3" s="6"/>
      <c r="D3" s="6"/>
      <c r="E3" s="6"/>
      <c r="F3" s="6"/>
      <c r="G3" s="6"/>
      <c r="H3" s="6"/>
      <c r="I3" s="7" t="s">
        <v>4</v>
      </c>
      <c r="J3" s="8">
        <v>1</v>
      </c>
      <c r="K3" s="7" t="s">
        <v>5</v>
      </c>
      <c r="L3" s="9">
        <v>1</v>
      </c>
      <c r="N3" s="5" t="s">
        <v>3</v>
      </c>
      <c r="O3" s="6"/>
      <c r="P3" s="6"/>
      <c r="Q3" s="6"/>
      <c r="R3" s="6"/>
      <c r="S3" s="6"/>
      <c r="T3" s="6"/>
      <c r="U3" s="6"/>
      <c r="V3" s="7" t="s">
        <v>4</v>
      </c>
      <c r="W3" s="8">
        <v>1</v>
      </c>
      <c r="X3" s="7" t="s">
        <v>5</v>
      </c>
      <c r="Y3" s="9">
        <v>1</v>
      </c>
    </row>
    <row r="4" spans="1:25" ht="15" x14ac:dyDescent="0.25">
      <c r="A4" s="941" t="s">
        <v>6</v>
      </c>
      <c r="B4" s="942"/>
      <c r="C4" s="11"/>
      <c r="D4" s="11"/>
      <c r="E4" s="11"/>
      <c r="F4" s="12"/>
      <c r="G4" s="12"/>
      <c r="H4" s="13" t="s">
        <v>7</v>
      </c>
      <c r="I4" s="14" t="s">
        <v>8</v>
      </c>
      <c r="J4" s="15" t="s">
        <v>9</v>
      </c>
      <c r="K4" s="16" t="s">
        <v>10</v>
      </c>
      <c r="L4" s="17"/>
      <c r="N4" s="941" t="s">
        <v>6</v>
      </c>
      <c r="O4" s="942"/>
      <c r="P4" s="11"/>
      <c r="Q4" s="11"/>
      <c r="R4" s="11"/>
      <c r="S4" s="12"/>
      <c r="T4" s="12"/>
      <c r="U4" s="13" t="s">
        <v>7</v>
      </c>
      <c r="V4" s="14" t="s">
        <v>8</v>
      </c>
      <c r="W4" s="15" t="s">
        <v>9</v>
      </c>
      <c r="X4" s="16" t="s">
        <v>10</v>
      </c>
      <c r="Y4" s="17"/>
    </row>
    <row r="5" spans="1:25" ht="30.75" thickBot="1" x14ac:dyDescent="0.3">
      <c r="A5" s="943" t="s">
        <v>0</v>
      </c>
      <c r="B5" s="944"/>
      <c r="C5" s="945" t="s">
        <v>49</v>
      </c>
      <c r="D5" s="946"/>
      <c r="E5" s="946"/>
      <c r="F5" s="946"/>
      <c r="G5" s="947"/>
      <c r="H5" s="18"/>
      <c r="I5" s="210" t="s">
        <v>132</v>
      </c>
      <c r="J5" s="19" t="s">
        <v>18</v>
      </c>
      <c r="K5" s="20" t="s">
        <v>11</v>
      </c>
      <c r="L5" s="21">
        <v>156</v>
      </c>
      <c r="N5" s="943" t="s">
        <v>0</v>
      </c>
      <c r="O5" s="944"/>
      <c r="P5" s="945" t="s">
        <v>49</v>
      </c>
      <c r="Q5" s="946"/>
      <c r="R5" s="946"/>
      <c r="S5" s="946"/>
      <c r="T5" s="947"/>
      <c r="U5" s="18"/>
      <c r="V5" s="210" t="s">
        <v>132</v>
      </c>
      <c r="W5" s="19" t="s">
        <v>18</v>
      </c>
      <c r="X5" s="20" t="s">
        <v>11</v>
      </c>
      <c r="Y5" s="21">
        <v>156</v>
      </c>
    </row>
    <row r="6" spans="1:25" x14ac:dyDescent="0.2">
      <c r="A6" s="22" t="s">
        <v>12</v>
      </c>
      <c r="B6" s="14"/>
      <c r="C6" s="14"/>
      <c r="D6" s="11" t="s">
        <v>13</v>
      </c>
      <c r="E6" s="15" t="s">
        <v>14</v>
      </c>
      <c r="F6" s="23" t="s">
        <v>15</v>
      </c>
      <c r="G6" s="24"/>
      <c r="H6" s="25" t="s">
        <v>16</v>
      </c>
      <c r="I6" s="14"/>
      <c r="J6" s="26"/>
      <c r="K6" s="26" t="s">
        <v>17</v>
      </c>
      <c r="L6" s="27"/>
      <c r="N6" s="22" t="s">
        <v>12</v>
      </c>
      <c r="O6" s="14"/>
      <c r="P6" s="14"/>
      <c r="Q6" s="11" t="s">
        <v>13</v>
      </c>
      <c r="R6" s="15" t="s">
        <v>14</v>
      </c>
      <c r="S6" s="23" t="s">
        <v>15</v>
      </c>
      <c r="T6" s="24"/>
      <c r="U6" s="25" t="s">
        <v>16</v>
      </c>
      <c r="V6" s="14"/>
      <c r="W6" s="26"/>
      <c r="X6" s="26" t="s">
        <v>17</v>
      </c>
      <c r="Y6" s="27"/>
    </row>
    <row r="7" spans="1:25" ht="16.5" thickBot="1" x14ac:dyDescent="0.3">
      <c r="A7" s="948" t="s">
        <v>18</v>
      </c>
      <c r="B7" s="949"/>
      <c r="C7" s="950"/>
      <c r="D7" s="28" t="s">
        <v>18</v>
      </c>
      <c r="E7" s="29" t="s">
        <v>18</v>
      </c>
      <c r="F7" s="1030">
        <v>45291</v>
      </c>
      <c r="G7" s="952"/>
      <c r="H7" s="30"/>
      <c r="I7" s="31"/>
      <c r="J7" s="32"/>
      <c r="K7" s="33"/>
      <c r="L7" s="34"/>
      <c r="N7" s="948" t="s">
        <v>18</v>
      </c>
      <c r="O7" s="949"/>
      <c r="P7" s="950"/>
      <c r="Q7" s="28" t="s">
        <v>18</v>
      </c>
      <c r="R7" s="29" t="s">
        <v>18</v>
      </c>
      <c r="S7" s="1030">
        <v>45291</v>
      </c>
      <c r="T7" s="952"/>
      <c r="U7" s="30"/>
      <c r="V7" s="31"/>
      <c r="W7" s="32"/>
      <c r="X7" s="33"/>
      <c r="Y7" s="34"/>
    </row>
    <row r="8" spans="1:25" ht="13.5" thickBot="1" x14ac:dyDescent="0.25">
      <c r="A8" s="35"/>
      <c r="B8" s="36"/>
      <c r="C8" s="37"/>
      <c r="D8" s="38"/>
      <c r="E8" s="38"/>
      <c r="F8" s="38"/>
      <c r="G8" s="38"/>
      <c r="H8" s="38"/>
      <c r="I8" s="38"/>
      <c r="J8" s="38"/>
      <c r="K8" s="38"/>
      <c r="L8" s="39"/>
      <c r="N8" s="35"/>
      <c r="O8" s="36"/>
      <c r="P8" s="37"/>
      <c r="Q8" s="38"/>
      <c r="R8" s="38"/>
      <c r="S8" s="38"/>
      <c r="T8" s="38"/>
      <c r="U8" s="38"/>
      <c r="V8" s="38"/>
      <c r="W8" s="38"/>
      <c r="X8" s="38"/>
      <c r="Y8" s="39"/>
    </row>
    <row r="9" spans="1:25" ht="15.75" x14ac:dyDescent="0.25">
      <c r="A9" s="40"/>
      <c r="B9" s="41"/>
      <c r="C9" s="926" t="s">
        <v>51</v>
      </c>
      <c r="D9" s="927"/>
      <c r="E9" s="927"/>
      <c r="F9" s="927"/>
      <c r="G9" s="927"/>
      <c r="H9" s="927"/>
      <c r="I9" s="927"/>
      <c r="J9" s="928"/>
      <c r="K9" s="51"/>
      <c r="L9" s="144"/>
      <c r="N9" s="40"/>
      <c r="O9" s="41"/>
      <c r="P9" s="926" t="s">
        <v>51</v>
      </c>
      <c r="Q9" s="927"/>
      <c r="R9" s="927"/>
      <c r="S9" s="927"/>
      <c r="T9" s="927"/>
      <c r="U9" s="927"/>
      <c r="V9" s="927"/>
      <c r="W9" s="928"/>
      <c r="X9" s="51"/>
      <c r="Y9" s="144"/>
    </row>
    <row r="10" spans="1:25" ht="16.5" thickBot="1" x14ac:dyDescent="0.3">
      <c r="A10" s="43"/>
      <c r="B10" s="44"/>
      <c r="C10" s="929"/>
      <c r="D10" s="930"/>
      <c r="E10" s="930"/>
      <c r="F10" s="930"/>
      <c r="G10" s="930"/>
      <c r="H10" s="930"/>
      <c r="I10" s="930"/>
      <c r="J10" s="931"/>
      <c r="K10" s="52"/>
      <c r="L10" s="566"/>
      <c r="N10" s="43"/>
      <c r="O10" s="44"/>
      <c r="P10" s="929"/>
      <c r="Q10" s="930"/>
      <c r="R10" s="930"/>
      <c r="S10" s="930"/>
      <c r="T10" s="930"/>
      <c r="U10" s="930"/>
      <c r="V10" s="930"/>
      <c r="W10" s="931"/>
      <c r="X10" s="52"/>
      <c r="Y10" s="175"/>
    </row>
    <row r="11" spans="1:25" ht="30.75" thickBot="1" x14ac:dyDescent="0.3">
      <c r="A11" s="43"/>
      <c r="B11" s="53"/>
      <c r="C11" s="54"/>
      <c r="D11" s="55"/>
      <c r="E11" s="55"/>
      <c r="F11" s="55"/>
      <c r="G11" s="55"/>
      <c r="H11" s="55"/>
      <c r="I11" s="55"/>
      <c r="J11" s="55"/>
      <c r="K11" s="226" t="s">
        <v>35</v>
      </c>
      <c r="L11" s="228" t="s">
        <v>23</v>
      </c>
      <c r="N11" s="43"/>
      <c r="O11" s="53"/>
      <c r="P11" s="54"/>
      <c r="Q11" s="55"/>
      <c r="R11" s="55"/>
      <c r="S11" s="55"/>
      <c r="T11" s="55"/>
      <c r="U11" s="55"/>
      <c r="V11" s="55"/>
      <c r="W11" s="55"/>
      <c r="X11" s="226" t="s">
        <v>35</v>
      </c>
      <c r="Y11" s="228" t="s">
        <v>23</v>
      </c>
    </row>
    <row r="12" spans="1:25" ht="15.75" x14ac:dyDescent="0.25">
      <c r="A12" s="43"/>
      <c r="B12" s="46">
        <v>1</v>
      </c>
      <c r="C12" s="224" t="s">
        <v>109</v>
      </c>
      <c r="D12" s="242"/>
      <c r="E12" s="232"/>
      <c r="F12" s="232"/>
      <c r="G12" s="232"/>
      <c r="H12" s="232"/>
      <c r="I12" s="232"/>
      <c r="J12" s="232"/>
      <c r="K12" s="243" t="s">
        <v>133</v>
      </c>
      <c r="L12" s="575">
        <f>Y12*1.1</f>
        <v>726000.00000000012</v>
      </c>
      <c r="N12" s="43"/>
      <c r="O12" s="46">
        <v>1</v>
      </c>
      <c r="P12" s="224" t="s">
        <v>109</v>
      </c>
      <c r="Q12" s="242"/>
      <c r="R12" s="232"/>
      <c r="S12" s="232"/>
      <c r="T12" s="232"/>
      <c r="U12" s="232"/>
      <c r="V12" s="232"/>
      <c r="W12" s="232"/>
      <c r="X12" s="243" t="s">
        <v>133</v>
      </c>
      <c r="Y12" s="244">
        <v>660000</v>
      </c>
    </row>
    <row r="13" spans="1:25" ht="15.75" x14ac:dyDescent="0.25">
      <c r="A13" s="43"/>
      <c r="B13" s="46">
        <v>2</v>
      </c>
      <c r="C13" s="246" t="s">
        <v>111</v>
      </c>
      <c r="D13" s="242"/>
      <c r="E13" s="233"/>
      <c r="F13" s="233"/>
      <c r="G13" s="233"/>
      <c r="H13" s="233"/>
      <c r="I13" s="233"/>
      <c r="J13" s="233"/>
      <c r="K13" s="247" t="s">
        <v>117</v>
      </c>
      <c r="L13" s="575">
        <f>Y13*1.1</f>
        <v>990000.00000000012</v>
      </c>
      <c r="N13" s="43"/>
      <c r="O13" s="46">
        <v>2</v>
      </c>
      <c r="P13" s="246" t="s">
        <v>111</v>
      </c>
      <c r="Q13" s="242"/>
      <c r="R13" s="233"/>
      <c r="S13" s="233"/>
      <c r="T13" s="233"/>
      <c r="U13" s="233"/>
      <c r="V13" s="233"/>
      <c r="W13" s="233"/>
      <c r="X13" s="247" t="s">
        <v>117</v>
      </c>
      <c r="Y13" s="244">
        <v>900000</v>
      </c>
    </row>
    <row r="14" spans="1:25" ht="15.75" x14ac:dyDescent="0.25">
      <c r="A14" s="43"/>
      <c r="B14" s="44">
        <v>3</v>
      </c>
      <c r="C14" s="246" t="s">
        <v>181</v>
      </c>
      <c r="D14" s="242"/>
      <c r="E14" s="234"/>
      <c r="F14" s="234"/>
      <c r="G14" s="234"/>
      <c r="H14" s="234"/>
      <c r="I14" s="234"/>
      <c r="J14" s="235"/>
      <c r="K14" s="247" t="s">
        <v>134</v>
      </c>
      <c r="L14" s="575">
        <f>Y14*1.1</f>
        <v>495000.00000000006</v>
      </c>
      <c r="N14" s="43"/>
      <c r="O14" s="44">
        <v>3</v>
      </c>
      <c r="P14" s="246" t="s">
        <v>181</v>
      </c>
      <c r="Q14" s="242"/>
      <c r="R14" s="234"/>
      <c r="S14" s="234"/>
      <c r="T14" s="234"/>
      <c r="U14" s="234"/>
      <c r="V14" s="234"/>
      <c r="W14" s="235"/>
      <c r="X14" s="247" t="s">
        <v>134</v>
      </c>
      <c r="Y14" s="244">
        <v>450000</v>
      </c>
    </row>
    <row r="15" spans="1:25" ht="15.75" x14ac:dyDescent="0.25">
      <c r="A15" s="43"/>
      <c r="B15" s="44">
        <v>4</v>
      </c>
      <c r="C15" s="224" t="s">
        <v>114</v>
      </c>
      <c r="D15" s="242"/>
      <c r="E15" s="236"/>
      <c r="F15" s="236"/>
      <c r="G15" s="236"/>
      <c r="H15" s="236"/>
      <c r="I15" s="236"/>
      <c r="J15" s="237"/>
      <c r="K15" s="247" t="s">
        <v>115</v>
      </c>
      <c r="L15" s="575">
        <f>Y15*1.1</f>
        <v>44000</v>
      </c>
      <c r="N15" s="43"/>
      <c r="O15" s="44">
        <v>4</v>
      </c>
      <c r="P15" s="224" t="s">
        <v>114</v>
      </c>
      <c r="Q15" s="242"/>
      <c r="R15" s="236"/>
      <c r="S15" s="236"/>
      <c r="T15" s="236"/>
      <c r="U15" s="236"/>
      <c r="V15" s="236"/>
      <c r="W15" s="237"/>
      <c r="X15" s="247" t="s">
        <v>115</v>
      </c>
      <c r="Y15" s="244">
        <v>40000</v>
      </c>
    </row>
    <row r="16" spans="1:25" ht="15.75" x14ac:dyDescent="0.25">
      <c r="A16" s="43"/>
      <c r="B16" s="44">
        <v>5</v>
      </c>
      <c r="C16" s="249" t="s">
        <v>176</v>
      </c>
      <c r="D16" s="242"/>
      <c r="E16" s="238"/>
      <c r="F16" s="238"/>
      <c r="G16" s="238"/>
      <c r="H16" s="238"/>
      <c r="I16" s="238"/>
      <c r="J16" s="239"/>
      <c r="K16" s="247" t="s">
        <v>115</v>
      </c>
      <c r="L16" s="575">
        <f>Y16*1.1</f>
        <v>165000</v>
      </c>
      <c r="N16" s="43"/>
      <c r="O16" s="44">
        <v>5</v>
      </c>
      <c r="P16" s="249" t="s">
        <v>176</v>
      </c>
      <c r="Q16" s="242"/>
      <c r="R16" s="238"/>
      <c r="S16" s="238"/>
      <c r="T16" s="238"/>
      <c r="U16" s="238"/>
      <c r="V16" s="238"/>
      <c r="W16" s="239"/>
      <c r="X16" s="247" t="s">
        <v>115</v>
      </c>
      <c r="Y16" s="244">
        <v>150000</v>
      </c>
    </row>
    <row r="17" spans="1:25" ht="15.75" x14ac:dyDescent="0.25">
      <c r="A17" s="43"/>
      <c r="B17" s="45"/>
      <c r="C17" s="240"/>
      <c r="D17" s="238"/>
      <c r="E17" s="238"/>
      <c r="F17" s="238"/>
      <c r="G17" s="238"/>
      <c r="H17" s="238"/>
      <c r="I17" s="238"/>
      <c r="J17" s="239"/>
      <c r="K17" s="227"/>
      <c r="L17" s="225"/>
      <c r="N17" s="43"/>
      <c r="O17" s="45"/>
      <c r="P17" s="240"/>
      <c r="Q17" s="238"/>
      <c r="R17" s="238"/>
      <c r="S17" s="238"/>
      <c r="T17" s="238"/>
      <c r="U17" s="238"/>
      <c r="V17" s="238"/>
      <c r="W17" s="239"/>
      <c r="X17" s="227"/>
      <c r="Y17" s="225"/>
    </row>
    <row r="18" spans="1:25" ht="15.75" x14ac:dyDescent="0.25">
      <c r="A18" s="43"/>
      <c r="B18" s="91"/>
      <c r="C18" s="58"/>
      <c r="D18" s="570"/>
      <c r="E18" s="59"/>
      <c r="F18" s="570"/>
      <c r="G18" s="60"/>
      <c r="H18" s="570"/>
      <c r="I18" s="60"/>
      <c r="J18" s="570"/>
      <c r="K18" s="104"/>
      <c r="L18" s="102"/>
      <c r="N18" s="43"/>
      <c r="O18" s="91"/>
      <c r="P18" s="58"/>
      <c r="Q18" s="179"/>
      <c r="R18" s="59"/>
      <c r="S18" s="179"/>
      <c r="T18" s="60"/>
      <c r="U18" s="179"/>
      <c r="V18" s="60"/>
      <c r="W18" s="179"/>
      <c r="X18" s="104"/>
      <c r="Y18" s="102"/>
    </row>
    <row r="19" spans="1:25" ht="15.75" x14ac:dyDescent="0.25">
      <c r="A19" s="43"/>
      <c r="B19" s="45"/>
      <c r="C19" s="58"/>
      <c r="D19" s="570"/>
      <c r="E19" s="59"/>
      <c r="F19" s="570"/>
      <c r="G19" s="60"/>
      <c r="H19" s="570"/>
      <c r="I19" s="60"/>
      <c r="J19" s="570"/>
      <c r="K19" s="104"/>
      <c r="L19" s="102"/>
      <c r="N19" s="43"/>
      <c r="O19" s="45"/>
      <c r="P19" s="58"/>
      <c r="Q19" s="179"/>
      <c r="R19" s="59"/>
      <c r="S19" s="179"/>
      <c r="T19" s="60"/>
      <c r="U19" s="179"/>
      <c r="V19" s="60"/>
      <c r="W19" s="179"/>
      <c r="X19" s="104"/>
      <c r="Y19" s="102"/>
    </row>
    <row r="20" spans="1:25" ht="15.75" x14ac:dyDescent="0.25">
      <c r="A20" s="43"/>
      <c r="B20" s="65"/>
      <c r="C20" s="58"/>
      <c r="D20" s="570"/>
      <c r="E20" s="59"/>
      <c r="F20" s="570"/>
      <c r="G20" s="60"/>
      <c r="H20" s="570"/>
      <c r="I20" s="60"/>
      <c r="J20" s="570"/>
      <c r="K20" s="104"/>
      <c r="L20" s="102"/>
      <c r="N20" s="43"/>
      <c r="O20" s="65"/>
      <c r="P20" s="58"/>
      <c r="Q20" s="179"/>
      <c r="R20" s="59"/>
      <c r="S20" s="179"/>
      <c r="T20" s="60"/>
      <c r="U20" s="179"/>
      <c r="V20" s="60"/>
      <c r="W20" s="179"/>
      <c r="X20" s="104"/>
      <c r="Y20" s="102"/>
    </row>
    <row r="21" spans="1:25" ht="15.75" x14ac:dyDescent="0.25">
      <c r="A21" s="43"/>
      <c r="B21" s="65"/>
      <c r="C21" s="58"/>
      <c r="D21" s="570"/>
      <c r="E21" s="59"/>
      <c r="F21" s="570"/>
      <c r="G21" s="60"/>
      <c r="H21" s="570"/>
      <c r="I21" s="60"/>
      <c r="J21" s="570"/>
      <c r="K21" s="63"/>
      <c r="L21" s="62"/>
      <c r="N21" s="43"/>
      <c r="O21" s="65"/>
      <c r="P21" s="58"/>
      <c r="Q21" s="179"/>
      <c r="R21" s="59"/>
      <c r="S21" s="179"/>
      <c r="T21" s="60"/>
      <c r="U21" s="179"/>
      <c r="V21" s="60"/>
      <c r="W21" s="179"/>
      <c r="X21" s="63"/>
      <c r="Y21" s="62"/>
    </row>
    <row r="22" spans="1:25" ht="15.75" x14ac:dyDescent="0.25">
      <c r="A22" s="43"/>
      <c r="B22" s="65"/>
      <c r="C22" s="58"/>
      <c r="D22" s="570"/>
      <c r="E22" s="59"/>
      <c r="F22" s="570"/>
      <c r="G22" s="59"/>
      <c r="H22" s="570"/>
      <c r="I22" s="59"/>
      <c r="J22" s="570"/>
      <c r="K22" s="64"/>
      <c r="L22" s="62"/>
      <c r="N22" s="43"/>
      <c r="O22" s="65"/>
      <c r="P22" s="58"/>
      <c r="Q22" s="179"/>
      <c r="R22" s="59"/>
      <c r="S22" s="179"/>
      <c r="T22" s="59"/>
      <c r="U22" s="179"/>
      <c r="V22" s="59"/>
      <c r="W22" s="179"/>
      <c r="X22" s="64"/>
      <c r="Y22" s="62"/>
    </row>
    <row r="23" spans="1:25" ht="15.75" x14ac:dyDescent="0.25">
      <c r="A23" s="43"/>
      <c r="B23" s="65"/>
      <c r="C23" s="569"/>
      <c r="D23" s="66"/>
      <c r="E23" s="570"/>
      <c r="F23" s="66"/>
      <c r="G23" s="570"/>
      <c r="H23" s="66"/>
      <c r="I23" s="570"/>
      <c r="J23" s="66"/>
      <c r="K23" s="67"/>
      <c r="L23" s="106"/>
      <c r="N23" s="43"/>
      <c r="O23" s="65"/>
      <c r="P23" s="178"/>
      <c r="Q23" s="66"/>
      <c r="R23" s="179"/>
      <c r="S23" s="66"/>
      <c r="T23" s="179"/>
      <c r="U23" s="66"/>
      <c r="V23" s="179"/>
      <c r="W23" s="66"/>
      <c r="X23" s="67"/>
      <c r="Y23" s="106"/>
    </row>
    <row r="24" spans="1:25" ht="15.75" x14ac:dyDescent="0.25">
      <c r="A24" s="43"/>
      <c r="B24" s="65"/>
      <c r="C24" s="68"/>
      <c r="D24" s="69"/>
      <c r="E24" s="570"/>
      <c r="F24" s="570"/>
      <c r="G24" s="570"/>
      <c r="H24" s="570"/>
      <c r="I24" s="570"/>
      <c r="J24" s="570"/>
      <c r="K24" s="63"/>
      <c r="L24" s="92"/>
      <c r="N24" s="43"/>
      <c r="O24" s="65"/>
      <c r="P24" s="68"/>
      <c r="Q24" s="69"/>
      <c r="R24" s="179"/>
      <c r="S24" s="179"/>
      <c r="T24" s="179"/>
      <c r="U24" s="179"/>
      <c r="V24" s="179"/>
      <c r="W24" s="179"/>
      <c r="X24" s="63"/>
      <c r="Y24" s="92"/>
    </row>
    <row r="25" spans="1:25" ht="15.75" x14ac:dyDescent="0.25">
      <c r="A25" s="43"/>
      <c r="B25" s="71"/>
      <c r="C25" s="567"/>
      <c r="D25" s="568"/>
      <c r="E25" s="568"/>
      <c r="F25" s="568"/>
      <c r="G25" s="568"/>
      <c r="H25" s="568"/>
      <c r="I25" s="568"/>
      <c r="J25" s="568"/>
      <c r="K25" s="67"/>
      <c r="L25" s="107"/>
      <c r="N25" s="43"/>
      <c r="O25" s="71"/>
      <c r="P25" s="176"/>
      <c r="Q25" s="177"/>
      <c r="R25" s="177"/>
      <c r="S25" s="177"/>
      <c r="T25" s="177"/>
      <c r="U25" s="177"/>
      <c r="V25" s="177"/>
      <c r="W25" s="177"/>
      <c r="X25" s="67"/>
      <c r="Y25" s="107"/>
    </row>
    <row r="26" spans="1:25" ht="15.75" x14ac:dyDescent="0.25">
      <c r="A26" s="43"/>
      <c r="B26" s="72"/>
      <c r="C26" s="569"/>
      <c r="D26" s="570"/>
      <c r="E26" s="570"/>
      <c r="F26" s="570"/>
      <c r="G26" s="570"/>
      <c r="H26" s="570"/>
      <c r="I26" s="570"/>
      <c r="J26" s="570"/>
      <c r="K26" s="64"/>
      <c r="L26" s="73"/>
      <c r="N26" s="43"/>
      <c r="O26" s="72"/>
      <c r="P26" s="178"/>
      <c r="Q26" s="179"/>
      <c r="R26" s="179"/>
      <c r="S26" s="179"/>
      <c r="T26" s="179"/>
      <c r="U26" s="179"/>
      <c r="V26" s="179"/>
      <c r="W26" s="179"/>
      <c r="X26" s="64"/>
      <c r="Y26" s="73"/>
    </row>
    <row r="27" spans="1:25" ht="15.75" x14ac:dyDescent="0.25">
      <c r="A27" s="43"/>
      <c r="B27" s="74"/>
      <c r="C27" s="569"/>
      <c r="D27" s="570"/>
      <c r="E27" s="570"/>
      <c r="F27" s="570"/>
      <c r="G27" s="570"/>
      <c r="H27" s="570"/>
      <c r="I27" s="570"/>
      <c r="J27" s="570"/>
      <c r="K27" s="64"/>
      <c r="L27" s="73"/>
      <c r="N27" s="43"/>
      <c r="O27" s="74"/>
      <c r="P27" s="178"/>
      <c r="Q27" s="179"/>
      <c r="R27" s="179"/>
      <c r="S27" s="179"/>
      <c r="T27" s="179"/>
      <c r="U27" s="179"/>
      <c r="V27" s="179"/>
      <c r="W27" s="179"/>
      <c r="X27" s="64"/>
      <c r="Y27" s="73"/>
    </row>
    <row r="28" spans="1:25" ht="15.75" x14ac:dyDescent="0.25">
      <c r="A28" s="43"/>
      <c r="B28" s="72"/>
      <c r="C28" s="569"/>
      <c r="D28" s="570"/>
      <c r="E28" s="570"/>
      <c r="F28" s="570"/>
      <c r="G28" s="570"/>
      <c r="H28" s="570"/>
      <c r="I28" s="570"/>
      <c r="J28" s="570"/>
      <c r="K28" s="64"/>
      <c r="L28" s="73"/>
      <c r="N28" s="43"/>
      <c r="O28" s="72"/>
      <c r="P28" s="178"/>
      <c r="Q28" s="179"/>
      <c r="R28" s="179"/>
      <c r="S28" s="179"/>
      <c r="T28" s="179"/>
      <c r="U28" s="179"/>
      <c r="V28" s="179"/>
      <c r="W28" s="179"/>
      <c r="X28" s="64"/>
      <c r="Y28" s="73"/>
    </row>
    <row r="29" spans="1:25" ht="15.75" x14ac:dyDescent="0.25">
      <c r="A29" s="43"/>
      <c r="B29" s="72"/>
      <c r="C29" s="569"/>
      <c r="D29" s="570"/>
      <c r="E29" s="570"/>
      <c r="F29" s="570"/>
      <c r="G29" s="570"/>
      <c r="H29" s="570"/>
      <c r="I29" s="570"/>
      <c r="J29" s="570"/>
      <c r="K29" s="64"/>
      <c r="L29" s="73"/>
      <c r="N29" s="43"/>
      <c r="O29" s="72"/>
      <c r="P29" s="178"/>
      <c r="Q29" s="179"/>
      <c r="R29" s="179"/>
      <c r="S29" s="179"/>
      <c r="T29" s="179"/>
      <c r="U29" s="179"/>
      <c r="V29" s="179"/>
      <c r="W29" s="179"/>
      <c r="X29" s="64"/>
      <c r="Y29" s="73"/>
    </row>
    <row r="30" spans="1:25" ht="15.75" x14ac:dyDescent="0.25">
      <c r="A30" s="43"/>
      <c r="B30" s="72"/>
      <c r="C30" s="569"/>
      <c r="D30" s="570"/>
      <c r="E30" s="570"/>
      <c r="F30" s="570"/>
      <c r="G30" s="570"/>
      <c r="H30" s="570"/>
      <c r="I30" s="570"/>
      <c r="J30" s="570"/>
      <c r="K30" s="64"/>
      <c r="L30" s="73"/>
      <c r="N30" s="43"/>
      <c r="O30" s="72"/>
      <c r="P30" s="178"/>
      <c r="Q30" s="179"/>
      <c r="R30" s="179"/>
      <c r="S30" s="179"/>
      <c r="T30" s="179"/>
      <c r="U30" s="179"/>
      <c r="V30" s="179"/>
      <c r="W30" s="179"/>
      <c r="X30" s="64"/>
      <c r="Y30" s="73"/>
    </row>
    <row r="31" spans="1:25" ht="15.75" x14ac:dyDescent="0.25">
      <c r="A31" s="43"/>
      <c r="B31" s="72"/>
      <c r="C31" s="569"/>
      <c r="D31" s="570"/>
      <c r="E31" s="570"/>
      <c r="F31" s="570"/>
      <c r="G31" s="570"/>
      <c r="H31" s="570"/>
      <c r="I31" s="570"/>
      <c r="J31" s="570"/>
      <c r="K31" s="64"/>
      <c r="L31" s="73"/>
      <c r="N31" s="43"/>
      <c r="O31" s="72"/>
      <c r="P31" s="178"/>
      <c r="Q31" s="179"/>
      <c r="R31" s="179"/>
      <c r="S31" s="179"/>
      <c r="T31" s="179"/>
      <c r="U31" s="179"/>
      <c r="V31" s="179"/>
      <c r="W31" s="179"/>
      <c r="X31" s="64"/>
      <c r="Y31" s="73"/>
    </row>
    <row r="32" spans="1:25" ht="15.75" x14ac:dyDescent="0.25">
      <c r="A32" s="43"/>
      <c r="B32" s="74"/>
      <c r="C32" s="75"/>
      <c r="D32" s="76"/>
      <c r="E32" s="77"/>
      <c r="F32" s="77"/>
      <c r="G32" s="77"/>
      <c r="H32" s="77"/>
      <c r="I32" s="77"/>
      <c r="J32" s="77"/>
      <c r="K32" s="78"/>
      <c r="L32" s="79"/>
      <c r="N32" s="43"/>
      <c r="O32" s="74"/>
      <c r="P32" s="75"/>
      <c r="Q32" s="76"/>
      <c r="R32" s="77"/>
      <c r="S32" s="77"/>
      <c r="T32" s="77"/>
      <c r="U32" s="77"/>
      <c r="V32" s="77"/>
      <c r="W32" s="77"/>
      <c r="X32" s="78"/>
      <c r="Y32" s="79"/>
    </row>
    <row r="33" spans="1:25" ht="15.75" x14ac:dyDescent="0.25">
      <c r="A33" s="43"/>
      <c r="B33" s="74"/>
      <c r="C33" s="75"/>
      <c r="D33" s="76"/>
      <c r="E33" s="77"/>
      <c r="F33" s="77"/>
      <c r="G33" s="77"/>
      <c r="H33" s="77"/>
      <c r="I33" s="77"/>
      <c r="J33" s="77"/>
      <c r="K33" s="78"/>
      <c r="L33" s="79"/>
      <c r="N33" s="43"/>
      <c r="O33" s="74"/>
      <c r="P33" s="75"/>
      <c r="Q33" s="76"/>
      <c r="R33" s="77"/>
      <c r="S33" s="77"/>
      <c r="T33" s="77"/>
      <c r="U33" s="77"/>
      <c r="V33" s="77"/>
      <c r="W33" s="77"/>
      <c r="X33" s="78"/>
      <c r="Y33" s="79"/>
    </row>
    <row r="34" spans="1:25" ht="15.75" x14ac:dyDescent="0.25">
      <c r="A34" s="43"/>
      <c r="B34" s="72"/>
      <c r="C34" s="75"/>
      <c r="D34" s="76"/>
      <c r="E34" s="77"/>
      <c r="F34" s="77"/>
      <c r="G34" s="77"/>
      <c r="H34" s="77"/>
      <c r="I34" s="77"/>
      <c r="J34" s="77"/>
      <c r="K34" s="78"/>
      <c r="L34" s="79"/>
      <c r="N34" s="43"/>
      <c r="O34" s="72"/>
      <c r="P34" s="75"/>
      <c r="Q34" s="76"/>
      <c r="R34" s="77"/>
      <c r="S34" s="77"/>
      <c r="T34" s="77"/>
      <c r="U34" s="77"/>
      <c r="V34" s="77"/>
      <c r="W34" s="77"/>
      <c r="X34" s="78"/>
      <c r="Y34" s="79"/>
    </row>
    <row r="35" spans="1:25" ht="15.75" x14ac:dyDescent="0.25">
      <c r="A35" s="43"/>
      <c r="B35" s="74"/>
      <c r="C35" s="80"/>
      <c r="D35" s="81"/>
      <c r="E35" s="81"/>
      <c r="F35" s="81"/>
      <c r="G35" s="81"/>
      <c r="H35" s="81"/>
      <c r="I35" s="81"/>
      <c r="J35" s="81"/>
      <c r="K35" s="67"/>
      <c r="L35" s="70"/>
      <c r="N35" s="43"/>
      <c r="O35" s="74"/>
      <c r="P35" s="80"/>
      <c r="Q35" s="81"/>
      <c r="R35" s="81"/>
      <c r="S35" s="81"/>
      <c r="T35" s="81"/>
      <c r="U35" s="81"/>
      <c r="V35" s="81"/>
      <c r="W35" s="81"/>
      <c r="X35" s="67"/>
      <c r="Y35" s="70"/>
    </row>
    <row r="36" spans="1:25" ht="15.75" x14ac:dyDescent="0.25">
      <c r="A36" s="43"/>
      <c r="B36" s="49"/>
      <c r="C36" s="569"/>
      <c r="D36" s="570"/>
      <c r="E36" s="570"/>
      <c r="F36" s="570"/>
      <c r="G36" s="570"/>
      <c r="H36" s="570"/>
      <c r="I36" s="570"/>
      <c r="J36" s="570"/>
      <c r="K36" s="64"/>
      <c r="L36" s="70"/>
      <c r="N36" s="43"/>
      <c r="O36" s="49"/>
      <c r="P36" s="178"/>
      <c r="Q36" s="179"/>
      <c r="R36" s="179"/>
      <c r="S36" s="179"/>
      <c r="T36" s="179"/>
      <c r="U36" s="179"/>
      <c r="V36" s="179"/>
      <c r="W36" s="179"/>
      <c r="X36" s="64"/>
      <c r="Y36" s="70"/>
    </row>
    <row r="37" spans="1:25" ht="15.75" x14ac:dyDescent="0.25">
      <c r="A37" s="43"/>
      <c r="B37" s="53"/>
      <c r="C37" s="569"/>
      <c r="D37" s="570"/>
      <c r="E37" s="570"/>
      <c r="F37" s="570"/>
      <c r="G37" s="570"/>
      <c r="H37" s="570"/>
      <c r="I37" s="570"/>
      <c r="J37" s="570"/>
      <c r="K37" s="67"/>
      <c r="L37" s="70"/>
      <c r="N37" s="43"/>
      <c r="O37" s="53"/>
      <c r="P37" s="178"/>
      <c r="Q37" s="179"/>
      <c r="R37" s="179"/>
      <c r="S37" s="179"/>
      <c r="T37" s="179"/>
      <c r="U37" s="179"/>
      <c r="V37" s="179"/>
      <c r="W37" s="179"/>
      <c r="X37" s="67"/>
      <c r="Y37" s="70"/>
    </row>
    <row r="38" spans="1:25" ht="15.75" x14ac:dyDescent="0.25">
      <c r="A38" s="43"/>
      <c r="B38" s="49"/>
      <c r="C38" s="567"/>
      <c r="D38" s="568"/>
      <c r="E38" s="568"/>
      <c r="F38" s="568"/>
      <c r="G38" s="568"/>
      <c r="H38" s="568"/>
      <c r="I38" s="568"/>
      <c r="J38" s="568"/>
      <c r="K38" s="64"/>
      <c r="L38" s="73"/>
      <c r="N38" s="43"/>
      <c r="O38" s="49"/>
      <c r="P38" s="176"/>
      <c r="Q38" s="177"/>
      <c r="R38" s="177"/>
      <c r="S38" s="177"/>
      <c r="T38" s="177"/>
      <c r="U38" s="177"/>
      <c r="V38" s="177"/>
      <c r="W38" s="177"/>
      <c r="X38" s="64"/>
      <c r="Y38" s="73"/>
    </row>
    <row r="39" spans="1:25" ht="15.75" x14ac:dyDescent="0.25">
      <c r="A39" s="43"/>
      <c r="B39" s="49"/>
      <c r="C39" s="569"/>
      <c r="D39" s="570"/>
      <c r="E39" s="570"/>
      <c r="F39" s="570"/>
      <c r="G39" s="570"/>
      <c r="H39" s="570"/>
      <c r="I39" s="570"/>
      <c r="J39" s="570"/>
      <c r="K39" s="64"/>
      <c r="L39" s="73"/>
      <c r="N39" s="43"/>
      <c r="O39" s="49"/>
      <c r="P39" s="178"/>
      <c r="Q39" s="179"/>
      <c r="R39" s="179"/>
      <c r="S39" s="179"/>
      <c r="T39" s="179"/>
      <c r="U39" s="179"/>
      <c r="V39" s="179"/>
      <c r="W39" s="179"/>
      <c r="X39" s="64"/>
      <c r="Y39" s="73"/>
    </row>
    <row r="40" spans="1:25" ht="15.75" x14ac:dyDescent="0.25">
      <c r="A40" s="43"/>
      <c r="B40" s="65"/>
      <c r="C40" s="567"/>
      <c r="D40" s="568"/>
      <c r="E40" s="568"/>
      <c r="F40" s="568"/>
      <c r="G40" s="568"/>
      <c r="H40" s="568"/>
      <c r="I40" s="568"/>
      <c r="J40" s="568"/>
      <c r="K40" s="64"/>
      <c r="L40" s="73"/>
      <c r="N40" s="43"/>
      <c r="O40" s="65"/>
      <c r="P40" s="176"/>
      <c r="Q40" s="177"/>
      <c r="R40" s="177"/>
      <c r="S40" s="177"/>
      <c r="T40" s="177"/>
      <c r="U40" s="177"/>
      <c r="V40" s="177"/>
      <c r="W40" s="177"/>
      <c r="X40" s="64"/>
      <c r="Y40" s="73"/>
    </row>
    <row r="41" spans="1:25" ht="15.75" x14ac:dyDescent="0.25">
      <c r="A41" s="43"/>
      <c r="B41" s="49"/>
      <c r="C41" s="567"/>
      <c r="D41" s="568"/>
      <c r="E41" s="568"/>
      <c r="F41" s="568"/>
      <c r="G41" s="568"/>
      <c r="H41" s="568"/>
      <c r="I41" s="568"/>
      <c r="J41" s="568"/>
      <c r="K41" s="67"/>
      <c r="L41" s="70"/>
      <c r="N41" s="43"/>
      <c r="O41" s="49"/>
      <c r="P41" s="176"/>
      <c r="Q41" s="177"/>
      <c r="R41" s="177"/>
      <c r="S41" s="177"/>
      <c r="T41" s="177"/>
      <c r="U41" s="177"/>
      <c r="V41" s="177"/>
      <c r="W41" s="177"/>
      <c r="X41" s="67"/>
      <c r="Y41" s="70"/>
    </row>
    <row r="42" spans="1:25" ht="15.75" x14ac:dyDescent="0.25">
      <c r="A42" s="43"/>
      <c r="B42" s="71"/>
      <c r="C42" s="567"/>
      <c r="D42" s="568"/>
      <c r="E42" s="568"/>
      <c r="F42" s="568"/>
      <c r="G42" s="568"/>
      <c r="H42" s="568"/>
      <c r="I42" s="568"/>
      <c r="J42" s="568"/>
      <c r="K42" s="67"/>
      <c r="L42" s="70"/>
      <c r="N42" s="43"/>
      <c r="O42" s="71"/>
      <c r="P42" s="176"/>
      <c r="Q42" s="177"/>
      <c r="R42" s="177"/>
      <c r="S42" s="177"/>
      <c r="T42" s="177"/>
      <c r="U42" s="177"/>
      <c r="V42" s="177"/>
      <c r="W42" s="177"/>
      <c r="X42" s="67"/>
      <c r="Y42" s="70"/>
    </row>
    <row r="43" spans="1:25" ht="15.75" x14ac:dyDescent="0.25">
      <c r="A43" s="43"/>
      <c r="B43" s="49"/>
      <c r="C43" s="567"/>
      <c r="D43" s="568"/>
      <c r="E43" s="568"/>
      <c r="F43" s="568"/>
      <c r="G43" s="568"/>
      <c r="H43" s="568"/>
      <c r="I43" s="568"/>
      <c r="J43" s="568"/>
      <c r="K43" s="67"/>
      <c r="L43" s="70"/>
      <c r="N43" s="43"/>
      <c r="O43" s="49"/>
      <c r="P43" s="176"/>
      <c r="Q43" s="177"/>
      <c r="R43" s="177"/>
      <c r="S43" s="177"/>
      <c r="T43" s="177"/>
      <c r="U43" s="177"/>
      <c r="V43" s="177"/>
      <c r="W43" s="177"/>
      <c r="X43" s="67"/>
      <c r="Y43" s="70"/>
    </row>
    <row r="44" spans="1:25" ht="15.75" x14ac:dyDescent="0.25">
      <c r="A44" s="43"/>
      <c r="B44" s="71"/>
      <c r="C44" s="567"/>
      <c r="D44" s="568"/>
      <c r="E44" s="568"/>
      <c r="F44" s="568"/>
      <c r="G44" s="568"/>
      <c r="H44" s="568"/>
      <c r="I44" s="568"/>
      <c r="J44" s="568"/>
      <c r="K44" s="67"/>
      <c r="L44" s="70"/>
      <c r="N44" s="43"/>
      <c r="O44" s="71"/>
      <c r="P44" s="176"/>
      <c r="Q44" s="177"/>
      <c r="R44" s="177"/>
      <c r="S44" s="177"/>
      <c r="T44" s="177"/>
      <c r="U44" s="177"/>
      <c r="V44" s="177"/>
      <c r="W44" s="177"/>
      <c r="X44" s="67"/>
      <c r="Y44" s="70"/>
    </row>
    <row r="45" spans="1:25" ht="15.75" x14ac:dyDescent="0.25">
      <c r="A45" s="43"/>
      <c r="B45" s="71"/>
      <c r="C45" s="569"/>
      <c r="D45" s="570"/>
      <c r="E45" s="570"/>
      <c r="F45" s="570"/>
      <c r="G45" s="570"/>
      <c r="H45" s="570"/>
      <c r="I45" s="570"/>
      <c r="J45" s="570"/>
      <c r="K45" s="67"/>
      <c r="L45" s="70"/>
      <c r="N45" s="43"/>
      <c r="O45" s="71"/>
      <c r="P45" s="178"/>
      <c r="Q45" s="179"/>
      <c r="R45" s="179"/>
      <c r="S45" s="179"/>
      <c r="T45" s="179"/>
      <c r="U45" s="179"/>
      <c r="V45" s="179"/>
      <c r="W45" s="179"/>
      <c r="X45" s="67"/>
      <c r="Y45" s="70"/>
    </row>
    <row r="46" spans="1:25" ht="15.75" x14ac:dyDescent="0.25">
      <c r="A46" s="43"/>
      <c r="B46" s="82"/>
      <c r="C46" s="567"/>
      <c r="D46" s="568"/>
      <c r="E46" s="568"/>
      <c r="F46" s="568"/>
      <c r="G46" s="568"/>
      <c r="H46" s="568"/>
      <c r="I46" s="568"/>
      <c r="J46" s="568"/>
      <c r="K46" s="64"/>
      <c r="L46" s="73"/>
      <c r="N46" s="43"/>
      <c r="O46" s="82"/>
      <c r="P46" s="176"/>
      <c r="Q46" s="177"/>
      <c r="R46" s="177"/>
      <c r="S46" s="177"/>
      <c r="T46" s="177"/>
      <c r="U46" s="177"/>
      <c r="V46" s="177"/>
      <c r="W46" s="177"/>
      <c r="X46" s="64"/>
      <c r="Y46" s="73"/>
    </row>
    <row r="47" spans="1:25" ht="15.75" x14ac:dyDescent="0.25">
      <c r="A47" s="43"/>
      <c r="B47" s="82"/>
      <c r="C47" s="569"/>
      <c r="D47" s="570"/>
      <c r="E47" s="570"/>
      <c r="F47" s="570"/>
      <c r="G47" s="570"/>
      <c r="H47" s="570"/>
      <c r="I47" s="570"/>
      <c r="J47" s="570"/>
      <c r="K47" s="64"/>
      <c r="L47" s="73"/>
      <c r="N47" s="43"/>
      <c r="O47" s="82"/>
      <c r="P47" s="178"/>
      <c r="Q47" s="179"/>
      <c r="R47" s="179"/>
      <c r="S47" s="179"/>
      <c r="T47" s="179"/>
      <c r="U47" s="179"/>
      <c r="V47" s="179"/>
      <c r="W47" s="179"/>
      <c r="X47" s="64"/>
      <c r="Y47" s="73"/>
    </row>
    <row r="48" spans="1:25" ht="15.75" x14ac:dyDescent="0.25">
      <c r="A48" s="43"/>
      <c r="B48" s="82"/>
      <c r="C48" s="567"/>
      <c r="D48" s="568"/>
      <c r="E48" s="568"/>
      <c r="F48" s="568"/>
      <c r="G48" s="568"/>
      <c r="H48" s="568"/>
      <c r="I48" s="568"/>
      <c r="J48" s="568"/>
      <c r="K48" s="64"/>
      <c r="L48" s="73"/>
      <c r="N48" s="43"/>
      <c r="O48" s="82"/>
      <c r="P48" s="176"/>
      <c r="Q48" s="177"/>
      <c r="R48" s="177"/>
      <c r="S48" s="177"/>
      <c r="T48" s="177"/>
      <c r="U48" s="177"/>
      <c r="V48" s="177"/>
      <c r="W48" s="177"/>
      <c r="X48" s="64"/>
      <c r="Y48" s="73"/>
    </row>
    <row r="49" spans="1:26" ht="15.75" x14ac:dyDescent="0.25">
      <c r="A49" s="43"/>
      <c r="B49" s="82"/>
      <c r="C49" s="573"/>
      <c r="D49" s="574"/>
      <c r="E49" s="574"/>
      <c r="F49" s="574"/>
      <c r="G49" s="574"/>
      <c r="H49" s="574"/>
      <c r="I49" s="574"/>
      <c r="J49" s="574"/>
      <c r="K49" s="67"/>
      <c r="L49" s="70"/>
      <c r="N49" s="43"/>
      <c r="O49" s="82"/>
      <c r="P49" s="180"/>
      <c r="Q49" s="181"/>
      <c r="R49" s="181"/>
      <c r="S49" s="181"/>
      <c r="T49" s="181"/>
      <c r="U49" s="181"/>
      <c r="V49" s="181"/>
      <c r="W49" s="181"/>
      <c r="X49" s="67"/>
      <c r="Y49" s="70"/>
    </row>
    <row r="50" spans="1:26" ht="15.75" x14ac:dyDescent="0.25">
      <c r="A50" s="43"/>
      <c r="B50" s="82"/>
      <c r="C50" s="571"/>
      <c r="D50" s="572"/>
      <c r="E50" s="572"/>
      <c r="F50" s="572"/>
      <c r="G50" s="572"/>
      <c r="H50" s="572"/>
      <c r="I50" s="572"/>
      <c r="J50" s="572"/>
      <c r="K50" s="83"/>
      <c r="L50" s="84"/>
      <c r="N50" s="43"/>
      <c r="O50" s="82"/>
      <c r="P50" s="182"/>
      <c r="Q50" s="183"/>
      <c r="R50" s="183"/>
      <c r="S50" s="183"/>
      <c r="T50" s="183"/>
      <c r="U50" s="183"/>
      <c r="V50" s="183"/>
      <c r="W50" s="183"/>
      <c r="X50" s="83"/>
      <c r="Y50" s="84"/>
    </row>
    <row r="51" spans="1:26" ht="16.5" thickBot="1" x14ac:dyDescent="0.3">
      <c r="A51" s="43"/>
      <c r="B51" s="82"/>
      <c r="C51" s="85"/>
      <c r="D51" s="86"/>
      <c r="E51" s="86"/>
      <c r="F51" s="86"/>
      <c r="G51" s="87"/>
      <c r="H51" s="87"/>
      <c r="I51" s="87"/>
      <c r="J51" s="87"/>
      <c r="K51" s="87"/>
      <c r="L51" s="88"/>
      <c r="N51" s="43"/>
      <c r="O51" s="82"/>
      <c r="P51" s="85"/>
      <c r="Q51" s="86"/>
      <c r="R51" s="86"/>
      <c r="S51" s="86"/>
      <c r="T51" s="87"/>
      <c r="U51" s="87"/>
      <c r="V51" s="87"/>
      <c r="W51" s="87"/>
      <c r="X51" s="87"/>
      <c r="Y51" s="88"/>
    </row>
    <row r="52" spans="1:26" ht="16.5" thickBot="1" x14ac:dyDescent="0.3">
      <c r="A52" s="43"/>
      <c r="B52" s="82"/>
      <c r="C52" s="89"/>
      <c r="D52" s="563"/>
      <c r="E52" s="563"/>
      <c r="F52" s="563"/>
      <c r="G52" s="565"/>
      <c r="H52" s="565"/>
      <c r="I52" s="932" t="s">
        <v>32</v>
      </c>
      <c r="J52" s="932"/>
      <c r="K52" s="1025">
        <f>SUM(L12:L50)</f>
        <v>2420000.0000000005</v>
      </c>
      <c r="L52" s="1026"/>
      <c r="N52" s="43"/>
      <c r="O52" s="82"/>
      <c r="P52" s="89"/>
      <c r="Q52" s="173"/>
      <c r="R52" s="173"/>
      <c r="S52" s="173"/>
      <c r="T52" s="174"/>
      <c r="U52" s="174"/>
      <c r="V52" s="932" t="s">
        <v>32</v>
      </c>
      <c r="W52" s="932"/>
      <c r="X52" s="933">
        <f>SUM(Y12:Y50)</f>
        <v>2200000</v>
      </c>
      <c r="Y52" s="934"/>
    </row>
    <row r="53" spans="1:26" ht="15.75" x14ac:dyDescent="0.25">
      <c r="A53" s="43"/>
      <c r="B53" s="82"/>
      <c r="C53" s="935"/>
      <c r="D53" s="936"/>
      <c r="E53" s="936"/>
      <c r="F53" s="936"/>
      <c r="G53" s="936"/>
      <c r="H53" s="936"/>
      <c r="I53" s="936"/>
      <c r="J53" s="936"/>
      <c r="K53" s="936"/>
      <c r="L53" s="937"/>
      <c r="N53" s="43"/>
      <c r="O53" s="82"/>
      <c r="P53" s="935"/>
      <c r="Q53" s="936"/>
      <c r="R53" s="936"/>
      <c r="S53" s="936"/>
      <c r="T53" s="936"/>
      <c r="U53" s="936"/>
      <c r="V53" s="936"/>
      <c r="W53" s="936"/>
      <c r="X53" s="936"/>
      <c r="Y53" s="937"/>
    </row>
    <row r="54" spans="1:26" ht="16.5" thickBot="1" x14ac:dyDescent="0.3">
      <c r="A54" s="47"/>
      <c r="B54" s="90"/>
      <c r="C54" s="1027" t="s">
        <v>37</v>
      </c>
      <c r="D54" s="1028"/>
      <c r="E54" s="1028"/>
      <c r="F54" s="1028"/>
      <c r="G54" s="1028"/>
      <c r="H54" s="1028"/>
      <c r="I54" s="1028"/>
      <c r="J54" s="1028"/>
      <c r="K54" s="1028"/>
      <c r="L54" s="1029"/>
      <c r="N54" s="47"/>
      <c r="O54" s="90"/>
      <c r="P54" s="1027" t="s">
        <v>37</v>
      </c>
      <c r="Q54" s="1028"/>
      <c r="R54" s="1028"/>
      <c r="S54" s="1028"/>
      <c r="T54" s="1028"/>
      <c r="U54" s="1028"/>
      <c r="V54" s="1028"/>
      <c r="W54" s="1028"/>
      <c r="X54" s="1028"/>
      <c r="Y54" s="1029"/>
    </row>
    <row r="56" spans="1:26" ht="15" x14ac:dyDescent="0.25">
      <c r="N56" s="1" t="s">
        <v>222</v>
      </c>
    </row>
    <row r="57" spans="1:26" ht="15" x14ac:dyDescent="0.25">
      <c r="N57" s="1" t="s">
        <v>255</v>
      </c>
    </row>
    <row r="58" spans="1:26" ht="15" x14ac:dyDescent="0.25">
      <c r="N58" s="1" t="s">
        <v>258</v>
      </c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9"/>
      <c r="Z58" s="48"/>
    </row>
    <row r="59" spans="1:26" ht="15" x14ac:dyDescent="0.25">
      <c r="N59" s="1" t="s">
        <v>273</v>
      </c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9"/>
      <c r="Z59" s="48"/>
    </row>
    <row r="60" spans="1:26" ht="15" x14ac:dyDescent="0.25">
      <c r="N60" s="1" t="s">
        <v>275</v>
      </c>
    </row>
    <row r="61" spans="1:26" ht="15" x14ac:dyDescent="0.25">
      <c r="N61" s="1"/>
    </row>
  </sheetData>
  <mergeCells count="20">
    <mergeCell ref="V52:W52"/>
    <mergeCell ref="X52:Y52"/>
    <mergeCell ref="P53:Y53"/>
    <mergeCell ref="P54:Y54"/>
    <mergeCell ref="N4:O4"/>
    <mergeCell ref="N5:O5"/>
    <mergeCell ref="P5:T5"/>
    <mergeCell ref="N7:P7"/>
    <mergeCell ref="S7:T7"/>
    <mergeCell ref="P9:W10"/>
    <mergeCell ref="A4:B4"/>
    <mergeCell ref="A5:B5"/>
    <mergeCell ref="C5:G5"/>
    <mergeCell ref="A7:C7"/>
    <mergeCell ref="F7:G7"/>
    <mergeCell ref="C9:J10"/>
    <mergeCell ref="I52:J52"/>
    <mergeCell ref="K52:L52"/>
    <mergeCell ref="C53:L53"/>
    <mergeCell ref="C54:L54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1"/>
  <sheetViews>
    <sheetView workbookViewId="0"/>
  </sheetViews>
  <sheetFormatPr defaultColWidth="9.140625" defaultRowHeight="12.75" x14ac:dyDescent="0.2"/>
  <cols>
    <col min="1" max="1" width="4.5703125" style="3" customWidth="1"/>
    <col min="2" max="2" width="7.140625" style="3" customWidth="1"/>
    <col min="3" max="11" width="9.140625" style="3"/>
    <col min="12" max="12" width="14.28515625" style="3" customWidth="1"/>
    <col min="13" max="14" width="5.28515625" style="3" customWidth="1"/>
    <col min="15" max="15" width="5.7109375" style="3" customWidth="1"/>
    <col min="16" max="16" width="3.7109375" style="3" customWidth="1"/>
    <col min="17" max="17" width="11.7109375" style="3" customWidth="1"/>
    <col min="18" max="20" width="8.7109375" style="3" customWidth="1"/>
    <col min="21" max="21" width="8.140625" style="3" customWidth="1"/>
    <col min="22" max="22" width="8.7109375" style="3" customWidth="1"/>
    <col min="23" max="23" width="8" style="3" customWidth="1"/>
    <col min="24" max="24" width="9.28515625" style="3" customWidth="1"/>
    <col min="25" max="25" width="14.7109375" style="3" customWidth="1"/>
    <col min="26" max="16384" width="9.140625" style="3"/>
  </cols>
  <sheetData>
    <row r="1" spans="1:25" ht="15" x14ac:dyDescent="0.25">
      <c r="A1" s="162" t="s">
        <v>342</v>
      </c>
      <c r="D1" s="1"/>
      <c r="E1" s="93"/>
      <c r="F1" s="93"/>
      <c r="G1" s="94"/>
      <c r="H1" s="93"/>
      <c r="I1" s="93"/>
      <c r="J1" s="93"/>
      <c r="K1" s="93"/>
      <c r="L1" s="93"/>
      <c r="N1" s="1" t="s">
        <v>65</v>
      </c>
      <c r="Q1" s="1"/>
      <c r="R1" s="93"/>
      <c r="S1" s="93"/>
      <c r="T1" s="94"/>
      <c r="U1" s="93"/>
      <c r="V1" s="93"/>
      <c r="W1" s="93"/>
      <c r="X1" s="93"/>
      <c r="Y1" s="93"/>
    </row>
    <row r="2" spans="1:25" ht="19.5" thickBot="1" x14ac:dyDescent="0.35">
      <c r="A2" s="2" t="s">
        <v>1</v>
      </c>
      <c r="L2" s="4" t="s">
        <v>2</v>
      </c>
      <c r="N2" s="2" t="s">
        <v>1</v>
      </c>
      <c r="Y2" s="4" t="s">
        <v>2</v>
      </c>
    </row>
    <row r="3" spans="1:25" ht="16.5" thickBot="1" x14ac:dyDescent="0.3">
      <c r="A3" s="5" t="s">
        <v>3</v>
      </c>
      <c r="B3" s="6"/>
      <c r="C3" s="6"/>
      <c r="D3" s="6"/>
      <c r="E3" s="6"/>
      <c r="F3" s="6"/>
      <c r="G3" s="6"/>
      <c r="H3" s="6"/>
      <c r="I3" s="7" t="s">
        <v>4</v>
      </c>
      <c r="J3" s="8">
        <v>1</v>
      </c>
      <c r="K3" s="7" t="s">
        <v>5</v>
      </c>
      <c r="L3" s="9">
        <v>1</v>
      </c>
      <c r="N3" s="5" t="s">
        <v>3</v>
      </c>
      <c r="O3" s="6"/>
      <c r="P3" s="6"/>
      <c r="Q3" s="6"/>
      <c r="R3" s="6"/>
      <c r="S3" s="6"/>
      <c r="T3" s="6"/>
      <c r="U3" s="6"/>
      <c r="V3" s="7" t="s">
        <v>4</v>
      </c>
      <c r="W3" s="8">
        <v>1</v>
      </c>
      <c r="X3" s="7" t="s">
        <v>5</v>
      </c>
      <c r="Y3" s="9">
        <v>1</v>
      </c>
    </row>
    <row r="4" spans="1:25" ht="15" x14ac:dyDescent="0.25">
      <c r="A4" s="941" t="s">
        <v>6</v>
      </c>
      <c r="B4" s="942"/>
      <c r="C4" s="11"/>
      <c r="D4" s="11"/>
      <c r="E4" s="11"/>
      <c r="F4" s="12"/>
      <c r="G4" s="12"/>
      <c r="H4" s="13" t="s">
        <v>7</v>
      </c>
      <c r="I4" s="14" t="s">
        <v>8</v>
      </c>
      <c r="J4" s="15" t="s">
        <v>9</v>
      </c>
      <c r="K4" s="16" t="s">
        <v>10</v>
      </c>
      <c r="L4" s="17"/>
      <c r="N4" s="941" t="s">
        <v>6</v>
      </c>
      <c r="O4" s="942"/>
      <c r="P4" s="11"/>
      <c r="Q4" s="11"/>
      <c r="R4" s="11"/>
      <c r="S4" s="12"/>
      <c r="T4" s="12"/>
      <c r="U4" s="13" t="s">
        <v>7</v>
      </c>
      <c r="V4" s="14" t="s">
        <v>8</v>
      </c>
      <c r="W4" s="15" t="s">
        <v>9</v>
      </c>
      <c r="X4" s="16" t="s">
        <v>10</v>
      </c>
      <c r="Y4" s="17"/>
    </row>
    <row r="5" spans="1:25" ht="30.75" thickBot="1" x14ac:dyDescent="0.3">
      <c r="A5" s="943" t="s">
        <v>0</v>
      </c>
      <c r="B5" s="944"/>
      <c r="C5" s="945" t="s">
        <v>49</v>
      </c>
      <c r="D5" s="946"/>
      <c r="E5" s="946"/>
      <c r="F5" s="946"/>
      <c r="G5" s="947"/>
      <c r="H5" s="18"/>
      <c r="I5" s="210" t="s">
        <v>135</v>
      </c>
      <c r="J5" s="19" t="s">
        <v>18</v>
      </c>
      <c r="K5" s="20" t="s">
        <v>11</v>
      </c>
      <c r="L5" s="21">
        <v>157</v>
      </c>
      <c r="N5" s="943" t="s">
        <v>0</v>
      </c>
      <c r="O5" s="944"/>
      <c r="P5" s="945" t="s">
        <v>49</v>
      </c>
      <c r="Q5" s="946"/>
      <c r="R5" s="946"/>
      <c r="S5" s="946"/>
      <c r="T5" s="947"/>
      <c r="U5" s="18"/>
      <c r="V5" s="210" t="s">
        <v>135</v>
      </c>
      <c r="W5" s="19" t="s">
        <v>18</v>
      </c>
      <c r="X5" s="20" t="s">
        <v>11</v>
      </c>
      <c r="Y5" s="21">
        <v>157</v>
      </c>
    </row>
    <row r="6" spans="1:25" x14ac:dyDescent="0.2">
      <c r="A6" s="22" t="s">
        <v>12</v>
      </c>
      <c r="B6" s="14"/>
      <c r="C6" s="14"/>
      <c r="D6" s="11" t="s">
        <v>13</v>
      </c>
      <c r="E6" s="15" t="s">
        <v>14</v>
      </c>
      <c r="F6" s="23" t="s">
        <v>15</v>
      </c>
      <c r="G6" s="24"/>
      <c r="H6" s="25" t="s">
        <v>16</v>
      </c>
      <c r="I6" s="14"/>
      <c r="J6" s="26"/>
      <c r="K6" s="26" t="s">
        <v>17</v>
      </c>
      <c r="L6" s="27"/>
      <c r="N6" s="22" t="s">
        <v>12</v>
      </c>
      <c r="O6" s="14"/>
      <c r="P6" s="14"/>
      <c r="Q6" s="11" t="s">
        <v>13</v>
      </c>
      <c r="R6" s="15" t="s">
        <v>14</v>
      </c>
      <c r="S6" s="23" t="s">
        <v>15</v>
      </c>
      <c r="T6" s="24"/>
      <c r="U6" s="25" t="s">
        <v>16</v>
      </c>
      <c r="V6" s="14"/>
      <c r="W6" s="26"/>
      <c r="X6" s="26" t="s">
        <v>17</v>
      </c>
      <c r="Y6" s="27"/>
    </row>
    <row r="7" spans="1:25" ht="16.5" thickBot="1" x14ac:dyDescent="0.3">
      <c r="A7" s="948" t="s">
        <v>18</v>
      </c>
      <c r="B7" s="949"/>
      <c r="C7" s="950"/>
      <c r="D7" s="28" t="s">
        <v>18</v>
      </c>
      <c r="E7" s="29" t="s">
        <v>18</v>
      </c>
      <c r="F7" s="1030">
        <v>45291</v>
      </c>
      <c r="G7" s="952"/>
      <c r="H7" s="30"/>
      <c r="I7" s="31"/>
      <c r="J7" s="32"/>
      <c r="K7" s="33"/>
      <c r="L7" s="34"/>
      <c r="N7" s="948" t="s">
        <v>18</v>
      </c>
      <c r="O7" s="949"/>
      <c r="P7" s="950"/>
      <c r="Q7" s="28" t="s">
        <v>18</v>
      </c>
      <c r="R7" s="29" t="s">
        <v>18</v>
      </c>
      <c r="S7" s="1030">
        <v>45291</v>
      </c>
      <c r="T7" s="952"/>
      <c r="U7" s="30"/>
      <c r="V7" s="31"/>
      <c r="W7" s="32"/>
      <c r="X7" s="33"/>
      <c r="Y7" s="34"/>
    </row>
    <row r="8" spans="1:25" ht="13.5" thickBot="1" x14ac:dyDescent="0.25">
      <c r="A8" s="35"/>
      <c r="B8" s="36"/>
      <c r="C8" s="37"/>
      <c r="D8" s="38"/>
      <c r="E8" s="38"/>
      <c r="F8" s="38"/>
      <c r="G8" s="38"/>
      <c r="H8" s="38"/>
      <c r="I8" s="38"/>
      <c r="J8" s="38"/>
      <c r="K8" s="38"/>
      <c r="L8" s="39"/>
      <c r="N8" s="35"/>
      <c r="O8" s="36"/>
      <c r="P8" s="37"/>
      <c r="Q8" s="38"/>
      <c r="R8" s="38"/>
      <c r="S8" s="38"/>
      <c r="T8" s="38"/>
      <c r="U8" s="38"/>
      <c r="V8" s="38"/>
      <c r="W8" s="38"/>
      <c r="X8" s="38"/>
      <c r="Y8" s="39"/>
    </row>
    <row r="9" spans="1:25" ht="15.75" x14ac:dyDescent="0.25">
      <c r="A9" s="40"/>
      <c r="B9" s="41"/>
      <c r="C9" s="926" t="s">
        <v>51</v>
      </c>
      <c r="D9" s="927"/>
      <c r="E9" s="927"/>
      <c r="F9" s="927"/>
      <c r="G9" s="927"/>
      <c r="H9" s="927"/>
      <c r="I9" s="927"/>
      <c r="J9" s="928"/>
      <c r="K9" s="51"/>
      <c r="L9" s="144"/>
      <c r="N9" s="40"/>
      <c r="O9" s="41"/>
      <c r="P9" s="926" t="s">
        <v>51</v>
      </c>
      <c r="Q9" s="927"/>
      <c r="R9" s="927"/>
      <c r="S9" s="927"/>
      <c r="T9" s="927"/>
      <c r="U9" s="927"/>
      <c r="V9" s="927"/>
      <c r="W9" s="928"/>
      <c r="X9" s="51"/>
      <c r="Y9" s="144"/>
    </row>
    <row r="10" spans="1:25" ht="16.5" thickBot="1" x14ac:dyDescent="0.3">
      <c r="A10" s="43"/>
      <c r="B10" s="44"/>
      <c r="C10" s="929"/>
      <c r="D10" s="930"/>
      <c r="E10" s="930"/>
      <c r="F10" s="930"/>
      <c r="G10" s="930"/>
      <c r="H10" s="930"/>
      <c r="I10" s="930"/>
      <c r="J10" s="931"/>
      <c r="K10" s="52"/>
      <c r="L10" s="566"/>
      <c r="N10" s="43"/>
      <c r="O10" s="44"/>
      <c r="P10" s="929"/>
      <c r="Q10" s="930"/>
      <c r="R10" s="930"/>
      <c r="S10" s="930"/>
      <c r="T10" s="930"/>
      <c r="U10" s="930"/>
      <c r="V10" s="930"/>
      <c r="W10" s="931"/>
      <c r="X10" s="52"/>
      <c r="Y10" s="175"/>
    </row>
    <row r="11" spans="1:25" ht="30.75" thickBot="1" x14ac:dyDescent="0.3">
      <c r="A11" s="43"/>
      <c r="B11" s="53"/>
      <c r="C11" s="54"/>
      <c r="D11" s="55"/>
      <c r="E11" s="55"/>
      <c r="F11" s="55"/>
      <c r="G11" s="55"/>
      <c r="H11" s="55"/>
      <c r="I11" s="55"/>
      <c r="J11" s="55"/>
      <c r="K11" s="226" t="s">
        <v>35</v>
      </c>
      <c r="L11" s="228" t="s">
        <v>23</v>
      </c>
      <c r="N11" s="43"/>
      <c r="O11" s="53"/>
      <c r="P11" s="54"/>
      <c r="Q11" s="55"/>
      <c r="R11" s="55"/>
      <c r="S11" s="55"/>
      <c r="T11" s="55"/>
      <c r="U11" s="55"/>
      <c r="V11" s="55"/>
      <c r="W11" s="55"/>
      <c r="X11" s="226" t="s">
        <v>35</v>
      </c>
      <c r="Y11" s="228" t="s">
        <v>23</v>
      </c>
    </row>
    <row r="12" spans="1:25" ht="15.75" x14ac:dyDescent="0.25">
      <c r="A12" s="43"/>
      <c r="B12" s="46">
        <v>1</v>
      </c>
      <c r="C12" s="224" t="s">
        <v>109</v>
      </c>
      <c r="D12" s="242"/>
      <c r="E12" s="232"/>
      <c r="F12" s="232"/>
      <c r="G12" s="232"/>
      <c r="H12" s="232"/>
      <c r="I12" s="232"/>
      <c r="J12" s="232"/>
      <c r="K12" s="243" t="s">
        <v>183</v>
      </c>
      <c r="L12" s="575">
        <f>Y12*1.1</f>
        <v>2805000</v>
      </c>
      <c r="N12" s="43"/>
      <c r="O12" s="46">
        <v>1</v>
      </c>
      <c r="P12" s="224" t="s">
        <v>109</v>
      </c>
      <c r="Q12" s="242"/>
      <c r="R12" s="232"/>
      <c r="S12" s="232"/>
      <c r="T12" s="232"/>
      <c r="U12" s="232"/>
      <c r="V12" s="232"/>
      <c r="W12" s="232"/>
      <c r="X12" s="243" t="s">
        <v>183</v>
      </c>
      <c r="Y12" s="244">
        <v>2550000</v>
      </c>
    </row>
    <row r="13" spans="1:25" ht="15.75" x14ac:dyDescent="0.25">
      <c r="A13" s="43"/>
      <c r="B13" s="46">
        <v>2</v>
      </c>
      <c r="C13" s="246" t="s">
        <v>136</v>
      </c>
      <c r="D13" s="242"/>
      <c r="E13" s="233"/>
      <c r="F13" s="233"/>
      <c r="G13" s="233"/>
      <c r="H13" s="233"/>
      <c r="I13" s="233"/>
      <c r="J13" s="233"/>
      <c r="K13" s="247" t="s">
        <v>115</v>
      </c>
      <c r="L13" s="575">
        <f>Y13*1.1</f>
        <v>330000</v>
      </c>
      <c r="N13" s="43"/>
      <c r="O13" s="46">
        <v>2</v>
      </c>
      <c r="P13" s="246" t="s">
        <v>136</v>
      </c>
      <c r="Q13" s="242"/>
      <c r="R13" s="233"/>
      <c r="S13" s="233"/>
      <c r="T13" s="233"/>
      <c r="U13" s="233"/>
      <c r="V13" s="233"/>
      <c r="W13" s="233"/>
      <c r="X13" s="247" t="s">
        <v>115</v>
      </c>
      <c r="Y13" s="244">
        <v>300000</v>
      </c>
    </row>
    <row r="14" spans="1:25" ht="15.75" x14ac:dyDescent="0.25">
      <c r="A14" s="43"/>
      <c r="B14" s="44">
        <v>3</v>
      </c>
      <c r="C14" s="246" t="s">
        <v>182</v>
      </c>
      <c r="D14" s="242"/>
      <c r="E14" s="234"/>
      <c r="F14" s="234"/>
      <c r="G14" s="234"/>
      <c r="H14" s="234"/>
      <c r="I14" s="234"/>
      <c r="J14" s="235"/>
      <c r="K14" s="247" t="s">
        <v>137</v>
      </c>
      <c r="L14" s="575">
        <f>Y14*1.1</f>
        <v>1540000.0000000002</v>
      </c>
      <c r="N14" s="43"/>
      <c r="O14" s="44">
        <v>3</v>
      </c>
      <c r="P14" s="246" t="s">
        <v>182</v>
      </c>
      <c r="Q14" s="242"/>
      <c r="R14" s="234"/>
      <c r="S14" s="234"/>
      <c r="T14" s="234"/>
      <c r="U14" s="234"/>
      <c r="V14" s="234"/>
      <c r="W14" s="235"/>
      <c r="X14" s="247" t="s">
        <v>137</v>
      </c>
      <c r="Y14" s="244">
        <v>1400000</v>
      </c>
    </row>
    <row r="15" spans="1:25" ht="15.75" x14ac:dyDescent="0.25">
      <c r="A15" s="43"/>
      <c r="B15" s="44">
        <v>4</v>
      </c>
      <c r="C15" s="224" t="s">
        <v>114</v>
      </c>
      <c r="D15" s="242"/>
      <c r="E15" s="236"/>
      <c r="F15" s="236"/>
      <c r="G15" s="236"/>
      <c r="H15" s="236"/>
      <c r="I15" s="236"/>
      <c r="J15" s="237"/>
      <c r="K15" s="247" t="s">
        <v>115</v>
      </c>
      <c r="L15" s="575">
        <f>Y15*1.1</f>
        <v>275000</v>
      </c>
      <c r="N15" s="43"/>
      <c r="O15" s="44">
        <v>4</v>
      </c>
      <c r="P15" s="224" t="s">
        <v>114</v>
      </c>
      <c r="Q15" s="242"/>
      <c r="R15" s="236"/>
      <c r="S15" s="236"/>
      <c r="T15" s="236"/>
      <c r="U15" s="236"/>
      <c r="V15" s="236"/>
      <c r="W15" s="237"/>
      <c r="X15" s="247" t="s">
        <v>115</v>
      </c>
      <c r="Y15" s="244">
        <v>250000</v>
      </c>
    </row>
    <row r="16" spans="1:25" ht="15.75" x14ac:dyDescent="0.25">
      <c r="A16" s="43"/>
      <c r="B16" s="44">
        <v>5</v>
      </c>
      <c r="C16" s="249" t="s">
        <v>176</v>
      </c>
      <c r="D16" s="242"/>
      <c r="E16" s="238"/>
      <c r="F16" s="238"/>
      <c r="G16" s="238"/>
      <c r="H16" s="238"/>
      <c r="I16" s="238"/>
      <c r="J16" s="239"/>
      <c r="K16" s="247" t="s">
        <v>115</v>
      </c>
      <c r="L16" s="575">
        <f>Y16*1.1</f>
        <v>220000.00000000003</v>
      </c>
      <c r="N16" s="43"/>
      <c r="O16" s="44">
        <v>5</v>
      </c>
      <c r="P16" s="249" t="s">
        <v>176</v>
      </c>
      <c r="Q16" s="242"/>
      <c r="R16" s="238"/>
      <c r="S16" s="238"/>
      <c r="T16" s="238"/>
      <c r="U16" s="238"/>
      <c r="V16" s="238"/>
      <c r="W16" s="239"/>
      <c r="X16" s="247" t="s">
        <v>115</v>
      </c>
      <c r="Y16" s="244">
        <v>200000</v>
      </c>
    </row>
    <row r="17" spans="1:25" ht="15.75" x14ac:dyDescent="0.25">
      <c r="A17" s="43"/>
      <c r="B17" s="45"/>
      <c r="C17" s="240"/>
      <c r="D17" s="238"/>
      <c r="E17" s="238"/>
      <c r="F17" s="238"/>
      <c r="G17" s="238"/>
      <c r="H17" s="238"/>
      <c r="I17" s="238"/>
      <c r="J17" s="239"/>
      <c r="K17" s="227"/>
      <c r="L17" s="225"/>
      <c r="N17" s="43"/>
      <c r="O17" s="45"/>
      <c r="P17" s="240"/>
      <c r="Q17" s="238"/>
      <c r="R17" s="238"/>
      <c r="S17" s="238"/>
      <c r="T17" s="238"/>
      <c r="U17" s="238"/>
      <c r="V17" s="238"/>
      <c r="W17" s="239"/>
      <c r="X17" s="227"/>
      <c r="Y17" s="225"/>
    </row>
    <row r="18" spans="1:25" ht="15.75" x14ac:dyDescent="0.25">
      <c r="A18" s="43"/>
      <c r="B18" s="91"/>
      <c r="C18" s="224"/>
      <c r="D18" s="242"/>
      <c r="E18" s="250"/>
      <c r="F18" s="242"/>
      <c r="G18" s="251"/>
      <c r="H18" s="242"/>
      <c r="I18" s="251"/>
      <c r="J18" s="242"/>
      <c r="K18" s="227"/>
      <c r="L18" s="225"/>
      <c r="N18" s="43"/>
      <c r="O18" s="91"/>
      <c r="P18" s="224"/>
      <c r="Q18" s="242"/>
      <c r="R18" s="250"/>
      <c r="S18" s="242"/>
      <c r="T18" s="251"/>
      <c r="U18" s="242"/>
      <c r="V18" s="251"/>
      <c r="W18" s="242"/>
      <c r="X18" s="227"/>
      <c r="Y18" s="225"/>
    </row>
    <row r="19" spans="1:25" ht="15.75" x14ac:dyDescent="0.25">
      <c r="A19" s="43"/>
      <c r="B19" s="45"/>
      <c r="C19" s="58"/>
      <c r="D19" s="570"/>
      <c r="E19" s="59"/>
      <c r="F19" s="570"/>
      <c r="G19" s="60"/>
      <c r="H19" s="570"/>
      <c r="I19" s="60"/>
      <c r="J19" s="570"/>
      <c r="K19" s="104"/>
      <c r="L19" s="102"/>
      <c r="N19" s="43"/>
      <c r="O19" s="45"/>
      <c r="P19" s="58"/>
      <c r="Q19" s="179"/>
      <c r="R19" s="59"/>
      <c r="S19" s="179"/>
      <c r="T19" s="60"/>
      <c r="U19" s="179"/>
      <c r="V19" s="60"/>
      <c r="W19" s="179"/>
      <c r="X19" s="104"/>
      <c r="Y19" s="102"/>
    </row>
    <row r="20" spans="1:25" ht="15.75" x14ac:dyDescent="0.25">
      <c r="A20" s="43"/>
      <c r="B20" s="65"/>
      <c r="C20" s="58"/>
      <c r="D20" s="570"/>
      <c r="E20" s="59"/>
      <c r="F20" s="570"/>
      <c r="G20" s="60"/>
      <c r="H20" s="570"/>
      <c r="I20" s="60"/>
      <c r="J20" s="570"/>
      <c r="K20" s="104"/>
      <c r="L20" s="102"/>
      <c r="N20" s="43"/>
      <c r="O20" s="65"/>
      <c r="P20" s="58"/>
      <c r="Q20" s="179"/>
      <c r="R20" s="59"/>
      <c r="S20" s="179"/>
      <c r="T20" s="60"/>
      <c r="U20" s="179"/>
      <c r="V20" s="60"/>
      <c r="W20" s="179"/>
      <c r="X20" s="104"/>
      <c r="Y20" s="102"/>
    </row>
    <row r="21" spans="1:25" ht="15.75" x14ac:dyDescent="0.25">
      <c r="A21" s="43"/>
      <c r="B21" s="65"/>
      <c r="C21" s="58"/>
      <c r="D21" s="570"/>
      <c r="E21" s="59"/>
      <c r="F21" s="570"/>
      <c r="G21" s="60"/>
      <c r="H21" s="570"/>
      <c r="I21" s="60"/>
      <c r="J21" s="570"/>
      <c r="K21" s="63"/>
      <c r="L21" s="62"/>
      <c r="N21" s="43"/>
      <c r="O21" s="65"/>
      <c r="P21" s="58"/>
      <c r="Q21" s="179"/>
      <c r="R21" s="59"/>
      <c r="S21" s="179"/>
      <c r="T21" s="60"/>
      <c r="U21" s="179"/>
      <c r="V21" s="60"/>
      <c r="W21" s="179"/>
      <c r="X21" s="63"/>
      <c r="Y21" s="62"/>
    </row>
    <row r="22" spans="1:25" ht="15.75" x14ac:dyDescent="0.25">
      <c r="A22" s="43"/>
      <c r="B22" s="65"/>
      <c r="C22" s="58"/>
      <c r="D22" s="570"/>
      <c r="E22" s="59"/>
      <c r="F22" s="570"/>
      <c r="G22" s="59"/>
      <c r="H22" s="570"/>
      <c r="I22" s="59"/>
      <c r="J22" s="570"/>
      <c r="K22" s="64"/>
      <c r="L22" s="62"/>
      <c r="N22" s="43"/>
      <c r="O22" s="65"/>
      <c r="P22" s="58"/>
      <c r="Q22" s="179"/>
      <c r="R22" s="59"/>
      <c r="S22" s="179"/>
      <c r="T22" s="59"/>
      <c r="U22" s="179"/>
      <c r="V22" s="59"/>
      <c r="W22" s="179"/>
      <c r="X22" s="64"/>
      <c r="Y22" s="62"/>
    </row>
    <row r="23" spans="1:25" ht="15.75" x14ac:dyDescent="0.25">
      <c r="A23" s="43"/>
      <c r="B23" s="65"/>
      <c r="C23" s="569"/>
      <c r="D23" s="66"/>
      <c r="E23" s="570"/>
      <c r="F23" s="66"/>
      <c r="G23" s="570"/>
      <c r="H23" s="66"/>
      <c r="I23" s="570"/>
      <c r="J23" s="66"/>
      <c r="K23" s="67"/>
      <c r="L23" s="106"/>
      <c r="N23" s="43"/>
      <c r="O23" s="65"/>
      <c r="P23" s="178"/>
      <c r="Q23" s="66"/>
      <c r="R23" s="179"/>
      <c r="S23" s="66"/>
      <c r="T23" s="179"/>
      <c r="U23" s="66"/>
      <c r="V23" s="179"/>
      <c r="W23" s="66"/>
      <c r="X23" s="67"/>
      <c r="Y23" s="106"/>
    </row>
    <row r="24" spans="1:25" ht="15.75" x14ac:dyDescent="0.25">
      <c r="A24" s="43"/>
      <c r="B24" s="65"/>
      <c r="C24" s="68"/>
      <c r="D24" s="69"/>
      <c r="E24" s="570"/>
      <c r="F24" s="570"/>
      <c r="G24" s="570"/>
      <c r="H24" s="570"/>
      <c r="I24" s="570"/>
      <c r="J24" s="570"/>
      <c r="K24" s="63"/>
      <c r="L24" s="92"/>
      <c r="N24" s="43"/>
      <c r="O24" s="65"/>
      <c r="P24" s="68"/>
      <c r="Q24" s="69"/>
      <c r="R24" s="179"/>
      <c r="S24" s="179"/>
      <c r="T24" s="179"/>
      <c r="U24" s="179"/>
      <c r="V24" s="179"/>
      <c r="W24" s="179"/>
      <c r="X24" s="63"/>
      <c r="Y24" s="92"/>
    </row>
    <row r="25" spans="1:25" ht="15.75" x14ac:dyDescent="0.25">
      <c r="A25" s="43"/>
      <c r="B25" s="71"/>
      <c r="C25" s="567"/>
      <c r="D25" s="568"/>
      <c r="E25" s="568"/>
      <c r="F25" s="568"/>
      <c r="G25" s="568"/>
      <c r="H25" s="568"/>
      <c r="I25" s="568"/>
      <c r="J25" s="568"/>
      <c r="K25" s="67"/>
      <c r="L25" s="107"/>
      <c r="N25" s="43"/>
      <c r="O25" s="71"/>
      <c r="P25" s="176"/>
      <c r="Q25" s="177"/>
      <c r="R25" s="177"/>
      <c r="S25" s="177"/>
      <c r="T25" s="177"/>
      <c r="U25" s="177"/>
      <c r="V25" s="177"/>
      <c r="W25" s="177"/>
      <c r="X25" s="67"/>
      <c r="Y25" s="107"/>
    </row>
    <row r="26" spans="1:25" ht="15.75" x14ac:dyDescent="0.25">
      <c r="A26" s="43"/>
      <c r="B26" s="72"/>
      <c r="C26" s="569"/>
      <c r="D26" s="570"/>
      <c r="E26" s="570"/>
      <c r="F26" s="570"/>
      <c r="G26" s="570"/>
      <c r="H26" s="570"/>
      <c r="I26" s="570"/>
      <c r="J26" s="570"/>
      <c r="K26" s="64"/>
      <c r="L26" s="73"/>
      <c r="N26" s="43"/>
      <c r="O26" s="72"/>
      <c r="P26" s="178"/>
      <c r="Q26" s="179"/>
      <c r="R26" s="179"/>
      <c r="S26" s="179"/>
      <c r="T26" s="179"/>
      <c r="U26" s="179"/>
      <c r="V26" s="179"/>
      <c r="W26" s="179"/>
      <c r="X26" s="64"/>
      <c r="Y26" s="73"/>
    </row>
    <row r="27" spans="1:25" ht="15.75" x14ac:dyDescent="0.25">
      <c r="A27" s="43"/>
      <c r="B27" s="74"/>
      <c r="C27" s="569"/>
      <c r="D27" s="570"/>
      <c r="E27" s="570"/>
      <c r="F27" s="570"/>
      <c r="G27" s="570"/>
      <c r="H27" s="570"/>
      <c r="I27" s="570"/>
      <c r="J27" s="570"/>
      <c r="K27" s="64"/>
      <c r="L27" s="73"/>
      <c r="N27" s="43"/>
      <c r="O27" s="74"/>
      <c r="P27" s="178"/>
      <c r="Q27" s="179"/>
      <c r="R27" s="179"/>
      <c r="S27" s="179"/>
      <c r="T27" s="179"/>
      <c r="U27" s="179"/>
      <c r="V27" s="179"/>
      <c r="W27" s="179"/>
      <c r="X27" s="64"/>
      <c r="Y27" s="73"/>
    </row>
    <row r="28" spans="1:25" ht="15.75" x14ac:dyDescent="0.25">
      <c r="A28" s="43"/>
      <c r="B28" s="72"/>
      <c r="C28" s="569"/>
      <c r="D28" s="570"/>
      <c r="E28" s="570"/>
      <c r="F28" s="570"/>
      <c r="G28" s="570"/>
      <c r="H28" s="570"/>
      <c r="I28" s="570"/>
      <c r="J28" s="570"/>
      <c r="K28" s="64"/>
      <c r="L28" s="73"/>
      <c r="N28" s="43"/>
      <c r="O28" s="72"/>
      <c r="P28" s="178"/>
      <c r="Q28" s="179"/>
      <c r="R28" s="179"/>
      <c r="S28" s="179"/>
      <c r="T28" s="179"/>
      <c r="U28" s="179"/>
      <c r="V28" s="179"/>
      <c r="W28" s="179"/>
      <c r="X28" s="64"/>
      <c r="Y28" s="73"/>
    </row>
    <row r="29" spans="1:25" ht="15.75" x14ac:dyDescent="0.25">
      <c r="A29" s="43"/>
      <c r="B29" s="72"/>
      <c r="C29" s="569"/>
      <c r="D29" s="570"/>
      <c r="E29" s="570"/>
      <c r="F29" s="570"/>
      <c r="G29" s="570"/>
      <c r="H29" s="570"/>
      <c r="I29" s="570"/>
      <c r="J29" s="570"/>
      <c r="K29" s="64"/>
      <c r="L29" s="73"/>
      <c r="N29" s="43"/>
      <c r="O29" s="72"/>
      <c r="P29" s="178"/>
      <c r="Q29" s="179"/>
      <c r="R29" s="179"/>
      <c r="S29" s="179"/>
      <c r="T29" s="179"/>
      <c r="U29" s="179"/>
      <c r="V29" s="179"/>
      <c r="W29" s="179"/>
      <c r="X29" s="64"/>
      <c r="Y29" s="73"/>
    </row>
    <row r="30" spans="1:25" ht="15.75" x14ac:dyDescent="0.25">
      <c r="A30" s="43"/>
      <c r="B30" s="72"/>
      <c r="C30" s="569"/>
      <c r="D30" s="570"/>
      <c r="E30" s="570"/>
      <c r="F30" s="570"/>
      <c r="G30" s="570"/>
      <c r="H30" s="570"/>
      <c r="I30" s="570"/>
      <c r="J30" s="570"/>
      <c r="K30" s="64"/>
      <c r="L30" s="73"/>
      <c r="N30" s="43"/>
      <c r="O30" s="72"/>
      <c r="P30" s="178"/>
      <c r="Q30" s="179"/>
      <c r="R30" s="179"/>
      <c r="S30" s="179"/>
      <c r="T30" s="179"/>
      <c r="U30" s="179"/>
      <c r="V30" s="179"/>
      <c r="W30" s="179"/>
      <c r="X30" s="64"/>
      <c r="Y30" s="73"/>
    </row>
    <row r="31" spans="1:25" ht="15.75" x14ac:dyDescent="0.25">
      <c r="A31" s="43"/>
      <c r="B31" s="72"/>
      <c r="C31" s="569"/>
      <c r="D31" s="570"/>
      <c r="E31" s="570"/>
      <c r="F31" s="570"/>
      <c r="G31" s="570"/>
      <c r="H31" s="570"/>
      <c r="I31" s="570"/>
      <c r="J31" s="570"/>
      <c r="K31" s="64"/>
      <c r="L31" s="73"/>
      <c r="N31" s="43"/>
      <c r="O31" s="72"/>
      <c r="P31" s="178"/>
      <c r="Q31" s="179"/>
      <c r="R31" s="179"/>
      <c r="S31" s="179"/>
      <c r="T31" s="179"/>
      <c r="U31" s="179"/>
      <c r="V31" s="179"/>
      <c r="W31" s="179"/>
      <c r="X31" s="64"/>
      <c r="Y31" s="73"/>
    </row>
    <row r="32" spans="1:25" ht="15.75" x14ac:dyDescent="0.25">
      <c r="A32" s="43"/>
      <c r="B32" s="74"/>
      <c r="C32" s="75"/>
      <c r="D32" s="76"/>
      <c r="E32" s="77"/>
      <c r="F32" s="77"/>
      <c r="G32" s="77"/>
      <c r="H32" s="77"/>
      <c r="I32" s="77"/>
      <c r="J32" s="77"/>
      <c r="K32" s="78"/>
      <c r="L32" s="79"/>
      <c r="N32" s="43"/>
      <c r="O32" s="74"/>
      <c r="P32" s="75"/>
      <c r="Q32" s="76"/>
      <c r="R32" s="77"/>
      <c r="S32" s="77"/>
      <c r="T32" s="77"/>
      <c r="U32" s="77"/>
      <c r="V32" s="77"/>
      <c r="W32" s="77"/>
      <c r="X32" s="78"/>
      <c r="Y32" s="79"/>
    </row>
    <row r="33" spans="1:25" ht="15.75" x14ac:dyDescent="0.25">
      <c r="A33" s="43"/>
      <c r="B33" s="74"/>
      <c r="C33" s="75"/>
      <c r="D33" s="76"/>
      <c r="E33" s="77"/>
      <c r="F33" s="77"/>
      <c r="G33" s="77"/>
      <c r="H33" s="77"/>
      <c r="I33" s="77"/>
      <c r="J33" s="77"/>
      <c r="K33" s="78"/>
      <c r="L33" s="79"/>
      <c r="N33" s="43"/>
      <c r="O33" s="74"/>
      <c r="P33" s="75"/>
      <c r="Q33" s="76"/>
      <c r="R33" s="77"/>
      <c r="S33" s="77"/>
      <c r="T33" s="77"/>
      <c r="U33" s="77"/>
      <c r="V33" s="77"/>
      <c r="W33" s="77"/>
      <c r="X33" s="78"/>
      <c r="Y33" s="79"/>
    </row>
    <row r="34" spans="1:25" ht="15.75" x14ac:dyDescent="0.25">
      <c r="A34" s="43"/>
      <c r="B34" s="72"/>
      <c r="C34" s="75"/>
      <c r="D34" s="76"/>
      <c r="E34" s="77"/>
      <c r="F34" s="77"/>
      <c r="G34" s="77"/>
      <c r="H34" s="77"/>
      <c r="I34" s="77"/>
      <c r="J34" s="77"/>
      <c r="K34" s="78"/>
      <c r="L34" s="79"/>
      <c r="N34" s="43"/>
      <c r="O34" s="72"/>
      <c r="P34" s="75"/>
      <c r="Q34" s="76"/>
      <c r="R34" s="77"/>
      <c r="S34" s="77"/>
      <c r="T34" s="77"/>
      <c r="U34" s="77"/>
      <c r="V34" s="77"/>
      <c r="W34" s="77"/>
      <c r="X34" s="78"/>
      <c r="Y34" s="79"/>
    </row>
    <row r="35" spans="1:25" ht="15.75" x14ac:dyDescent="0.25">
      <c r="A35" s="43"/>
      <c r="B35" s="74"/>
      <c r="C35" s="80"/>
      <c r="D35" s="81"/>
      <c r="E35" s="81"/>
      <c r="F35" s="81"/>
      <c r="G35" s="81"/>
      <c r="H35" s="81"/>
      <c r="I35" s="81"/>
      <c r="J35" s="81"/>
      <c r="K35" s="67"/>
      <c r="L35" s="70"/>
      <c r="N35" s="43"/>
      <c r="O35" s="74"/>
      <c r="P35" s="80"/>
      <c r="Q35" s="81"/>
      <c r="R35" s="81"/>
      <c r="S35" s="81"/>
      <c r="T35" s="81"/>
      <c r="U35" s="81"/>
      <c r="V35" s="81"/>
      <c r="W35" s="81"/>
      <c r="X35" s="67"/>
      <c r="Y35" s="70"/>
    </row>
    <row r="36" spans="1:25" ht="15.75" x14ac:dyDescent="0.25">
      <c r="A36" s="43"/>
      <c r="B36" s="49"/>
      <c r="C36" s="569"/>
      <c r="D36" s="570"/>
      <c r="E36" s="570"/>
      <c r="F36" s="570"/>
      <c r="G36" s="570"/>
      <c r="H36" s="570"/>
      <c r="I36" s="570"/>
      <c r="J36" s="570"/>
      <c r="K36" s="64"/>
      <c r="L36" s="70"/>
      <c r="N36" s="43"/>
      <c r="O36" s="49"/>
      <c r="P36" s="178"/>
      <c r="Q36" s="179"/>
      <c r="R36" s="179"/>
      <c r="S36" s="179"/>
      <c r="T36" s="179"/>
      <c r="U36" s="179"/>
      <c r="V36" s="179"/>
      <c r="W36" s="179"/>
      <c r="X36" s="64"/>
      <c r="Y36" s="70"/>
    </row>
    <row r="37" spans="1:25" ht="15.75" x14ac:dyDescent="0.25">
      <c r="A37" s="43"/>
      <c r="B37" s="53"/>
      <c r="C37" s="569"/>
      <c r="D37" s="570"/>
      <c r="E37" s="570"/>
      <c r="F37" s="570"/>
      <c r="G37" s="570"/>
      <c r="H37" s="570"/>
      <c r="I37" s="570"/>
      <c r="J37" s="570"/>
      <c r="K37" s="67"/>
      <c r="L37" s="70"/>
      <c r="N37" s="43"/>
      <c r="O37" s="53"/>
      <c r="P37" s="178"/>
      <c r="Q37" s="179"/>
      <c r="R37" s="179"/>
      <c r="S37" s="179"/>
      <c r="T37" s="179"/>
      <c r="U37" s="179"/>
      <c r="V37" s="179"/>
      <c r="W37" s="179"/>
      <c r="X37" s="67"/>
      <c r="Y37" s="70"/>
    </row>
    <row r="38" spans="1:25" ht="15.75" x14ac:dyDescent="0.25">
      <c r="A38" s="43"/>
      <c r="B38" s="49"/>
      <c r="C38" s="567"/>
      <c r="D38" s="568"/>
      <c r="E38" s="568"/>
      <c r="F38" s="568"/>
      <c r="G38" s="568"/>
      <c r="H38" s="568"/>
      <c r="I38" s="568"/>
      <c r="J38" s="568"/>
      <c r="K38" s="64"/>
      <c r="L38" s="73"/>
      <c r="N38" s="43"/>
      <c r="O38" s="49"/>
      <c r="P38" s="176"/>
      <c r="Q38" s="177"/>
      <c r="R38" s="177"/>
      <c r="S38" s="177"/>
      <c r="T38" s="177"/>
      <c r="U38" s="177"/>
      <c r="V38" s="177"/>
      <c r="W38" s="177"/>
      <c r="X38" s="64"/>
      <c r="Y38" s="73"/>
    </row>
    <row r="39" spans="1:25" ht="15.75" x14ac:dyDescent="0.25">
      <c r="A39" s="43"/>
      <c r="B39" s="49"/>
      <c r="C39" s="569"/>
      <c r="D39" s="570"/>
      <c r="E39" s="570"/>
      <c r="F39" s="570"/>
      <c r="G39" s="570"/>
      <c r="H39" s="570"/>
      <c r="I39" s="570"/>
      <c r="J39" s="570"/>
      <c r="K39" s="64"/>
      <c r="L39" s="73"/>
      <c r="N39" s="43"/>
      <c r="O39" s="49"/>
      <c r="P39" s="178"/>
      <c r="Q39" s="179"/>
      <c r="R39" s="179"/>
      <c r="S39" s="179"/>
      <c r="T39" s="179"/>
      <c r="U39" s="179"/>
      <c r="V39" s="179"/>
      <c r="W39" s="179"/>
      <c r="X39" s="64"/>
      <c r="Y39" s="73"/>
    </row>
    <row r="40" spans="1:25" ht="15.75" x14ac:dyDescent="0.25">
      <c r="A40" s="43"/>
      <c r="B40" s="65"/>
      <c r="C40" s="567"/>
      <c r="D40" s="568"/>
      <c r="E40" s="568"/>
      <c r="F40" s="568"/>
      <c r="G40" s="568"/>
      <c r="H40" s="568"/>
      <c r="I40" s="568"/>
      <c r="J40" s="568"/>
      <c r="K40" s="64"/>
      <c r="L40" s="73"/>
      <c r="N40" s="43"/>
      <c r="O40" s="65"/>
      <c r="P40" s="176"/>
      <c r="Q40" s="177"/>
      <c r="R40" s="177"/>
      <c r="S40" s="177"/>
      <c r="T40" s="177"/>
      <c r="U40" s="177"/>
      <c r="V40" s="177"/>
      <c r="W40" s="177"/>
      <c r="X40" s="64"/>
      <c r="Y40" s="73"/>
    </row>
    <row r="41" spans="1:25" ht="15.75" x14ac:dyDescent="0.25">
      <c r="A41" s="43"/>
      <c r="B41" s="49"/>
      <c r="C41" s="567"/>
      <c r="D41" s="568"/>
      <c r="E41" s="568"/>
      <c r="F41" s="568"/>
      <c r="G41" s="568"/>
      <c r="H41" s="568"/>
      <c r="I41" s="568"/>
      <c r="J41" s="568"/>
      <c r="K41" s="67"/>
      <c r="L41" s="70"/>
      <c r="N41" s="43"/>
      <c r="O41" s="49"/>
      <c r="P41" s="176"/>
      <c r="Q41" s="177"/>
      <c r="R41" s="177"/>
      <c r="S41" s="177"/>
      <c r="T41" s="177"/>
      <c r="U41" s="177"/>
      <c r="V41" s="177"/>
      <c r="W41" s="177"/>
      <c r="X41" s="67"/>
      <c r="Y41" s="70"/>
    </row>
    <row r="42" spans="1:25" ht="15.75" x14ac:dyDescent="0.25">
      <c r="A42" s="43"/>
      <c r="B42" s="71"/>
      <c r="C42" s="567"/>
      <c r="D42" s="568"/>
      <c r="E42" s="568"/>
      <c r="F42" s="568"/>
      <c r="G42" s="568"/>
      <c r="H42" s="568"/>
      <c r="I42" s="568"/>
      <c r="J42" s="568"/>
      <c r="K42" s="67"/>
      <c r="L42" s="70"/>
      <c r="N42" s="43"/>
      <c r="O42" s="71"/>
      <c r="P42" s="176"/>
      <c r="Q42" s="177"/>
      <c r="R42" s="177"/>
      <c r="S42" s="177"/>
      <c r="T42" s="177"/>
      <c r="U42" s="177"/>
      <c r="V42" s="177"/>
      <c r="W42" s="177"/>
      <c r="X42" s="67"/>
      <c r="Y42" s="70"/>
    </row>
    <row r="43" spans="1:25" ht="15.75" x14ac:dyDescent="0.25">
      <c r="A43" s="43"/>
      <c r="B43" s="49"/>
      <c r="C43" s="567"/>
      <c r="D43" s="568"/>
      <c r="E43" s="568"/>
      <c r="F43" s="568"/>
      <c r="G43" s="568"/>
      <c r="H43" s="568"/>
      <c r="I43" s="568"/>
      <c r="J43" s="568"/>
      <c r="K43" s="67"/>
      <c r="L43" s="70"/>
      <c r="N43" s="43"/>
      <c r="O43" s="49"/>
      <c r="P43" s="176"/>
      <c r="Q43" s="177"/>
      <c r="R43" s="177"/>
      <c r="S43" s="177"/>
      <c r="T43" s="177"/>
      <c r="U43" s="177"/>
      <c r="V43" s="177"/>
      <c r="W43" s="177"/>
      <c r="X43" s="67"/>
      <c r="Y43" s="70"/>
    </row>
    <row r="44" spans="1:25" ht="15.75" x14ac:dyDescent="0.25">
      <c r="A44" s="43"/>
      <c r="B44" s="71"/>
      <c r="C44" s="567"/>
      <c r="D44" s="568"/>
      <c r="E44" s="568"/>
      <c r="F44" s="568"/>
      <c r="G44" s="568"/>
      <c r="H44" s="568"/>
      <c r="I44" s="568"/>
      <c r="J44" s="568"/>
      <c r="K44" s="67"/>
      <c r="L44" s="70"/>
      <c r="N44" s="43"/>
      <c r="O44" s="71"/>
      <c r="P44" s="176"/>
      <c r="Q44" s="177"/>
      <c r="R44" s="177"/>
      <c r="S44" s="177"/>
      <c r="T44" s="177"/>
      <c r="U44" s="177"/>
      <c r="V44" s="177"/>
      <c r="W44" s="177"/>
      <c r="X44" s="67"/>
      <c r="Y44" s="70"/>
    </row>
    <row r="45" spans="1:25" ht="15.75" x14ac:dyDescent="0.25">
      <c r="A45" s="43"/>
      <c r="B45" s="71"/>
      <c r="C45" s="569"/>
      <c r="D45" s="570"/>
      <c r="E45" s="570"/>
      <c r="F45" s="570"/>
      <c r="G45" s="570"/>
      <c r="H45" s="570"/>
      <c r="I45" s="570"/>
      <c r="J45" s="570"/>
      <c r="K45" s="67"/>
      <c r="L45" s="70"/>
      <c r="N45" s="43"/>
      <c r="O45" s="71"/>
      <c r="P45" s="178"/>
      <c r="Q45" s="179"/>
      <c r="R45" s="179"/>
      <c r="S45" s="179"/>
      <c r="T45" s="179"/>
      <c r="U45" s="179"/>
      <c r="V45" s="179"/>
      <c r="W45" s="179"/>
      <c r="X45" s="67"/>
      <c r="Y45" s="70"/>
    </row>
    <row r="46" spans="1:25" ht="15.75" x14ac:dyDescent="0.25">
      <c r="A46" s="43"/>
      <c r="B46" s="82"/>
      <c r="C46" s="567"/>
      <c r="D46" s="568"/>
      <c r="E46" s="568"/>
      <c r="F46" s="568"/>
      <c r="G46" s="568"/>
      <c r="H46" s="568"/>
      <c r="I46" s="568"/>
      <c r="J46" s="568"/>
      <c r="K46" s="64"/>
      <c r="L46" s="73"/>
      <c r="N46" s="43"/>
      <c r="O46" s="82"/>
      <c r="P46" s="176"/>
      <c r="Q46" s="177"/>
      <c r="R46" s="177"/>
      <c r="S46" s="177"/>
      <c r="T46" s="177"/>
      <c r="U46" s="177"/>
      <c r="V46" s="177"/>
      <c r="W46" s="177"/>
      <c r="X46" s="64"/>
      <c r="Y46" s="73"/>
    </row>
    <row r="47" spans="1:25" ht="15.75" x14ac:dyDescent="0.25">
      <c r="A47" s="43"/>
      <c r="B47" s="82"/>
      <c r="C47" s="569"/>
      <c r="D47" s="570"/>
      <c r="E47" s="570"/>
      <c r="F47" s="570"/>
      <c r="G47" s="570"/>
      <c r="H47" s="570"/>
      <c r="I47" s="570"/>
      <c r="J47" s="570"/>
      <c r="K47" s="64"/>
      <c r="L47" s="73"/>
      <c r="N47" s="43"/>
      <c r="O47" s="82"/>
      <c r="P47" s="178"/>
      <c r="Q47" s="179"/>
      <c r="R47" s="179"/>
      <c r="S47" s="179"/>
      <c r="T47" s="179"/>
      <c r="U47" s="179"/>
      <c r="V47" s="179"/>
      <c r="W47" s="179"/>
      <c r="X47" s="64"/>
      <c r="Y47" s="73"/>
    </row>
    <row r="48" spans="1:25" ht="15.75" x14ac:dyDescent="0.25">
      <c r="A48" s="43"/>
      <c r="B48" s="82"/>
      <c r="C48" s="567"/>
      <c r="D48" s="568"/>
      <c r="E48" s="568"/>
      <c r="F48" s="568"/>
      <c r="G48" s="568"/>
      <c r="H48" s="568"/>
      <c r="I48" s="568"/>
      <c r="J48" s="568"/>
      <c r="K48" s="64"/>
      <c r="L48" s="73"/>
      <c r="N48" s="43"/>
      <c r="O48" s="82"/>
      <c r="P48" s="176"/>
      <c r="Q48" s="177"/>
      <c r="R48" s="177"/>
      <c r="S48" s="177"/>
      <c r="T48" s="177"/>
      <c r="U48" s="177"/>
      <c r="V48" s="177"/>
      <c r="W48" s="177"/>
      <c r="X48" s="64"/>
      <c r="Y48" s="73"/>
    </row>
    <row r="49" spans="1:26" ht="15.75" x14ac:dyDescent="0.25">
      <c r="A49" s="43"/>
      <c r="B49" s="82"/>
      <c r="C49" s="573"/>
      <c r="D49" s="574"/>
      <c r="E49" s="574"/>
      <c r="F49" s="574"/>
      <c r="G49" s="574"/>
      <c r="H49" s="574"/>
      <c r="I49" s="574"/>
      <c r="J49" s="574"/>
      <c r="K49" s="67"/>
      <c r="L49" s="70"/>
      <c r="N49" s="43"/>
      <c r="O49" s="82"/>
      <c r="P49" s="180"/>
      <c r="Q49" s="181"/>
      <c r="R49" s="181"/>
      <c r="S49" s="181"/>
      <c r="T49" s="181"/>
      <c r="U49" s="181"/>
      <c r="V49" s="181"/>
      <c r="W49" s="181"/>
      <c r="X49" s="67"/>
      <c r="Y49" s="70"/>
    </row>
    <row r="50" spans="1:26" ht="15.75" x14ac:dyDescent="0.25">
      <c r="A50" s="43"/>
      <c r="B50" s="82"/>
      <c r="C50" s="571"/>
      <c r="D50" s="572"/>
      <c r="E50" s="572"/>
      <c r="F50" s="572"/>
      <c r="G50" s="572"/>
      <c r="H50" s="572"/>
      <c r="I50" s="572"/>
      <c r="J50" s="572"/>
      <c r="K50" s="83"/>
      <c r="L50" s="84"/>
      <c r="N50" s="43"/>
      <c r="O50" s="82"/>
      <c r="P50" s="182"/>
      <c r="Q50" s="183"/>
      <c r="R50" s="183"/>
      <c r="S50" s="183"/>
      <c r="T50" s="183"/>
      <c r="U50" s="183"/>
      <c r="V50" s="183"/>
      <c r="W50" s="183"/>
      <c r="X50" s="83"/>
      <c r="Y50" s="84"/>
    </row>
    <row r="51" spans="1:26" ht="16.5" thickBot="1" x14ac:dyDescent="0.3">
      <c r="A51" s="43"/>
      <c r="B51" s="82"/>
      <c r="C51" s="85"/>
      <c r="D51" s="86"/>
      <c r="E51" s="86"/>
      <c r="F51" s="86"/>
      <c r="G51" s="87"/>
      <c r="H51" s="87"/>
      <c r="I51" s="87"/>
      <c r="J51" s="87"/>
      <c r="K51" s="87"/>
      <c r="L51" s="88"/>
      <c r="N51" s="43"/>
      <c r="O51" s="82"/>
      <c r="P51" s="85"/>
      <c r="Q51" s="86"/>
      <c r="R51" s="86"/>
      <c r="S51" s="86"/>
      <c r="T51" s="87"/>
      <c r="U51" s="87"/>
      <c r="V51" s="87"/>
      <c r="W51" s="87"/>
      <c r="X51" s="87"/>
      <c r="Y51" s="88"/>
    </row>
    <row r="52" spans="1:26" ht="16.5" thickBot="1" x14ac:dyDescent="0.3">
      <c r="A52" s="43"/>
      <c r="B52" s="82"/>
      <c r="C52" s="89"/>
      <c r="D52" s="563"/>
      <c r="E52" s="563"/>
      <c r="F52" s="563"/>
      <c r="G52" s="565"/>
      <c r="H52" s="565"/>
      <c r="I52" s="932" t="s">
        <v>32</v>
      </c>
      <c r="J52" s="932"/>
      <c r="K52" s="1025">
        <f>SUM(L12:L50)</f>
        <v>5170000</v>
      </c>
      <c r="L52" s="1026"/>
      <c r="N52" s="43"/>
      <c r="O52" s="82"/>
      <c r="P52" s="89"/>
      <c r="Q52" s="173"/>
      <c r="R52" s="173"/>
      <c r="S52" s="173"/>
      <c r="T52" s="174"/>
      <c r="U52" s="174"/>
      <c r="V52" s="932" t="s">
        <v>32</v>
      </c>
      <c r="W52" s="932"/>
      <c r="X52" s="933">
        <f>SUM(Y12:Y50)</f>
        <v>4700000</v>
      </c>
      <c r="Y52" s="934"/>
    </row>
    <row r="53" spans="1:26" ht="15.75" x14ac:dyDescent="0.25">
      <c r="A53" s="43"/>
      <c r="B53" s="82"/>
      <c r="C53" s="935"/>
      <c r="D53" s="936"/>
      <c r="E53" s="936"/>
      <c r="F53" s="936"/>
      <c r="G53" s="936"/>
      <c r="H53" s="936"/>
      <c r="I53" s="936"/>
      <c r="J53" s="936"/>
      <c r="K53" s="936"/>
      <c r="L53" s="937"/>
      <c r="N53" s="43"/>
      <c r="O53" s="82"/>
      <c r="P53" s="935"/>
      <c r="Q53" s="936"/>
      <c r="R53" s="936"/>
      <c r="S53" s="936"/>
      <c r="T53" s="936"/>
      <c r="U53" s="936"/>
      <c r="V53" s="936"/>
      <c r="W53" s="936"/>
      <c r="X53" s="936"/>
      <c r="Y53" s="937"/>
    </row>
    <row r="54" spans="1:26" ht="16.5" thickBot="1" x14ac:dyDescent="0.3">
      <c r="A54" s="47"/>
      <c r="B54" s="90"/>
      <c r="C54" s="1027" t="s">
        <v>37</v>
      </c>
      <c r="D54" s="1028"/>
      <c r="E54" s="1028"/>
      <c r="F54" s="1028"/>
      <c r="G54" s="1028"/>
      <c r="H54" s="1028"/>
      <c r="I54" s="1028"/>
      <c r="J54" s="1028"/>
      <c r="K54" s="1028"/>
      <c r="L54" s="1029"/>
      <c r="N54" s="47"/>
      <c r="O54" s="90"/>
      <c r="P54" s="1027" t="s">
        <v>37</v>
      </c>
      <c r="Q54" s="1028"/>
      <c r="R54" s="1028"/>
      <c r="S54" s="1028"/>
      <c r="T54" s="1028"/>
      <c r="U54" s="1028"/>
      <c r="V54" s="1028"/>
      <c r="W54" s="1028"/>
      <c r="X54" s="1028"/>
      <c r="Y54" s="1029"/>
    </row>
    <row r="56" spans="1:26" ht="15" x14ac:dyDescent="0.25">
      <c r="N56" s="1" t="s">
        <v>222</v>
      </c>
    </row>
    <row r="57" spans="1:26" ht="15" x14ac:dyDescent="0.25">
      <c r="N57" s="1" t="s">
        <v>255</v>
      </c>
    </row>
    <row r="58" spans="1:26" ht="15" x14ac:dyDescent="0.25">
      <c r="N58" s="1" t="s">
        <v>258</v>
      </c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9"/>
      <c r="Z58" s="48"/>
    </row>
    <row r="59" spans="1:26" ht="15" x14ac:dyDescent="0.25">
      <c r="N59" s="1" t="s">
        <v>273</v>
      </c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9"/>
      <c r="Z59" s="48"/>
    </row>
    <row r="60" spans="1:26" ht="15" x14ac:dyDescent="0.25">
      <c r="N60" s="1" t="s">
        <v>275</v>
      </c>
    </row>
    <row r="61" spans="1:26" ht="15" x14ac:dyDescent="0.25">
      <c r="N61" s="1"/>
    </row>
  </sheetData>
  <mergeCells count="20">
    <mergeCell ref="V52:W52"/>
    <mergeCell ref="X52:Y52"/>
    <mergeCell ref="P53:Y53"/>
    <mergeCell ref="P54:Y54"/>
    <mergeCell ref="N4:O4"/>
    <mergeCell ref="N5:O5"/>
    <mergeCell ref="P5:T5"/>
    <mergeCell ref="N7:P7"/>
    <mergeCell ref="S7:T7"/>
    <mergeCell ref="P9:W10"/>
    <mergeCell ref="A4:B4"/>
    <mergeCell ref="A5:B5"/>
    <mergeCell ref="C5:G5"/>
    <mergeCell ref="A7:C7"/>
    <mergeCell ref="F7:G7"/>
    <mergeCell ref="C9:J10"/>
    <mergeCell ref="I52:J52"/>
    <mergeCell ref="K52:L52"/>
    <mergeCell ref="C53:L53"/>
    <mergeCell ref="C54:L54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4"/>
  <sheetViews>
    <sheetView workbookViewId="0"/>
  </sheetViews>
  <sheetFormatPr defaultColWidth="9.140625" defaultRowHeight="15" x14ac:dyDescent="0.25"/>
  <cols>
    <col min="1" max="1" width="14.7109375" customWidth="1"/>
    <col min="2" max="2" width="7.140625" customWidth="1"/>
    <col min="3" max="3" width="10.7109375" customWidth="1"/>
    <col min="4" max="4" width="11.5703125" customWidth="1"/>
    <col min="5" max="7" width="10.7109375" customWidth="1"/>
    <col min="8" max="8" width="17.7109375" customWidth="1"/>
    <col min="9" max="9" width="29.7109375" customWidth="1"/>
    <col min="10" max="10" width="10.28515625" customWidth="1"/>
    <col min="11" max="11" width="8.85546875" customWidth="1"/>
    <col min="12" max="12" width="10.42578125" customWidth="1"/>
    <col min="13" max="13" width="9.140625" style="3"/>
    <col min="14" max="14" width="5.28515625" style="3" customWidth="1"/>
    <col min="15" max="15" width="5.7109375" style="3" customWidth="1"/>
    <col min="16" max="16" width="3.7109375" style="3" customWidth="1"/>
    <col min="17" max="17" width="11.7109375" style="3" customWidth="1"/>
    <col min="18" max="20" width="8.7109375" style="3" customWidth="1"/>
    <col min="21" max="21" width="8.140625" style="3" customWidth="1"/>
    <col min="22" max="22" width="8.5703125" style="3" customWidth="1"/>
    <col min="23" max="23" width="7.28515625" style="3" customWidth="1"/>
    <col min="24" max="24" width="10.5703125" style="3" customWidth="1"/>
    <col min="25" max="25" width="14.7109375" style="3" customWidth="1"/>
    <col min="26" max="16384" width="9.140625" style="3"/>
  </cols>
  <sheetData>
    <row r="1" spans="1:25" x14ac:dyDescent="0.25">
      <c r="A1" s="1" t="s">
        <v>341</v>
      </c>
    </row>
    <row r="2" spans="1:25" ht="18.75" thickBot="1" x14ac:dyDescent="0.3">
      <c r="A2" s="377" t="s">
        <v>38</v>
      </c>
      <c r="B2" s="378"/>
      <c r="C2" s="378"/>
      <c r="D2" s="378"/>
      <c r="E2" s="378"/>
      <c r="F2" s="379"/>
      <c r="G2" s="379"/>
      <c r="H2" s="379"/>
      <c r="I2" s="379"/>
      <c r="J2" s="379"/>
      <c r="K2" s="379"/>
      <c r="L2" s="327"/>
      <c r="N2" s="1" t="s">
        <v>65</v>
      </c>
      <c r="Q2" s="1"/>
      <c r="R2" s="93"/>
      <c r="S2" s="93"/>
      <c r="T2" s="94"/>
      <c r="U2" s="93"/>
      <c r="V2" s="93"/>
      <c r="W2" s="93"/>
      <c r="X2" s="93"/>
      <c r="Y2" s="93"/>
    </row>
    <row r="3" spans="1:25" ht="19.5" thickBot="1" x14ac:dyDescent="0.35">
      <c r="A3" s="448" t="s">
        <v>240</v>
      </c>
      <c r="B3" s="449"/>
      <c r="C3" s="449"/>
      <c r="D3" s="449"/>
      <c r="E3" s="449"/>
      <c r="F3" s="449"/>
      <c r="G3" s="449"/>
      <c r="H3" s="449"/>
      <c r="I3" s="450" t="s">
        <v>4</v>
      </c>
      <c r="J3" s="451"/>
      <c r="K3" s="450" t="s">
        <v>5</v>
      </c>
      <c r="L3" s="452"/>
      <c r="N3" s="2" t="s">
        <v>1</v>
      </c>
      <c r="Y3" s="4" t="s">
        <v>2</v>
      </c>
    </row>
    <row r="4" spans="1:25" ht="14.25" customHeight="1" thickBot="1" x14ac:dyDescent="0.3">
      <c r="A4" s="453" t="s">
        <v>6</v>
      </c>
      <c r="B4" s="454" t="s">
        <v>44</v>
      </c>
      <c r="C4" s="454"/>
      <c r="D4" s="454"/>
      <c r="E4" s="454"/>
      <c r="F4" s="455"/>
      <c r="G4" s="455"/>
      <c r="H4" s="456" t="s">
        <v>7</v>
      </c>
      <c r="I4" s="457" t="s">
        <v>8</v>
      </c>
      <c r="J4" s="458" t="s">
        <v>9</v>
      </c>
      <c r="K4" s="459" t="s">
        <v>10</v>
      </c>
      <c r="L4" s="1034" t="s">
        <v>343</v>
      </c>
      <c r="N4" s="163" t="s">
        <v>3</v>
      </c>
      <c r="O4" s="125"/>
      <c r="P4" s="125"/>
      <c r="Q4" s="125"/>
      <c r="R4" s="125"/>
      <c r="S4" s="125"/>
      <c r="T4" s="125"/>
      <c r="U4" s="125"/>
      <c r="V4" s="7" t="s">
        <v>4</v>
      </c>
      <c r="W4" s="7">
        <v>1</v>
      </c>
      <c r="X4" s="7" t="s">
        <v>5</v>
      </c>
      <c r="Y4" s="10">
        <v>1</v>
      </c>
    </row>
    <row r="5" spans="1:25" ht="15.75" thickBot="1" x14ac:dyDescent="0.3">
      <c r="A5" s="460" t="s">
        <v>241</v>
      </c>
      <c r="B5" s="461" t="s">
        <v>277</v>
      </c>
      <c r="C5" s="462"/>
      <c r="D5" s="462"/>
      <c r="E5" s="462"/>
      <c r="F5" s="454"/>
      <c r="G5" s="454"/>
      <c r="H5" s="463"/>
      <c r="I5" s="464"/>
      <c r="J5" s="465" t="s">
        <v>242</v>
      </c>
      <c r="K5" s="466" t="s">
        <v>11</v>
      </c>
      <c r="L5" s="1035"/>
      <c r="N5" s="941" t="s">
        <v>6</v>
      </c>
      <c r="O5" s="1047"/>
      <c r="P5" s="26"/>
      <c r="Q5" s="26"/>
      <c r="R5" s="26"/>
      <c r="S5" s="126"/>
      <c r="T5" s="126"/>
      <c r="U5" s="15" t="s">
        <v>7</v>
      </c>
      <c r="V5" s="159" t="s">
        <v>8</v>
      </c>
      <c r="W5" s="15" t="s">
        <v>9</v>
      </c>
      <c r="X5" s="127" t="s">
        <v>10</v>
      </c>
      <c r="Y5" s="17"/>
    </row>
    <row r="6" spans="1:25" ht="30.75" thickBot="1" x14ac:dyDescent="0.3">
      <c r="A6" s="467" t="s">
        <v>12</v>
      </c>
      <c r="B6" s="457"/>
      <c r="C6" s="457"/>
      <c r="D6" s="454" t="s">
        <v>13</v>
      </c>
      <c r="E6" s="458" t="s">
        <v>14</v>
      </c>
      <c r="F6" s="1036" t="s">
        <v>243</v>
      </c>
      <c r="G6" s="1037"/>
      <c r="H6" s="1036" t="s">
        <v>244</v>
      </c>
      <c r="I6" s="1037"/>
      <c r="J6" s="468"/>
      <c r="K6" s="468" t="s">
        <v>17</v>
      </c>
      <c r="L6" s="469"/>
      <c r="N6" s="1048" t="s">
        <v>0</v>
      </c>
      <c r="O6" s="1049"/>
      <c r="P6" s="945" t="s">
        <v>49</v>
      </c>
      <c r="Q6" s="1050"/>
      <c r="R6" s="1050"/>
      <c r="S6" s="1050"/>
      <c r="T6" s="1051"/>
      <c r="U6" s="145"/>
      <c r="V6" s="443" t="s">
        <v>140</v>
      </c>
      <c r="W6" s="19" t="s">
        <v>18</v>
      </c>
      <c r="X6" s="128" t="s">
        <v>11</v>
      </c>
      <c r="Y6" s="21">
        <v>158</v>
      </c>
    </row>
    <row r="7" spans="1:25" ht="15.75" thickBot="1" x14ac:dyDescent="0.3">
      <c r="A7" s="470"/>
      <c r="B7" s="471"/>
      <c r="C7" s="471"/>
      <c r="D7" s="472"/>
      <c r="E7" s="473"/>
      <c r="F7" s="1038" t="s">
        <v>278</v>
      </c>
      <c r="G7" s="1039"/>
      <c r="H7" s="1038">
        <v>44742</v>
      </c>
      <c r="I7" s="1039"/>
      <c r="J7" s="1040"/>
      <c r="K7" s="1041"/>
      <c r="L7" s="1042"/>
      <c r="N7" s="559" t="s">
        <v>12</v>
      </c>
      <c r="O7" s="159"/>
      <c r="P7" s="159"/>
      <c r="Q7" s="26" t="s">
        <v>13</v>
      </c>
      <c r="R7" s="15" t="s">
        <v>14</v>
      </c>
      <c r="S7" s="23" t="s">
        <v>15</v>
      </c>
      <c r="T7" s="24"/>
      <c r="U7" s="160" t="s">
        <v>16</v>
      </c>
      <c r="V7" s="159"/>
      <c r="W7" s="26"/>
      <c r="X7" s="26" t="s">
        <v>17</v>
      </c>
      <c r="Y7" s="129"/>
    </row>
    <row r="8" spans="1:25" ht="16.5" thickBot="1" x14ac:dyDescent="0.3">
      <c r="A8" s="474" t="s">
        <v>19</v>
      </c>
      <c r="B8" s="475" t="s">
        <v>20</v>
      </c>
      <c r="C8" s="475" t="s">
        <v>245</v>
      </c>
      <c r="D8" s="476"/>
      <c r="E8" s="476"/>
      <c r="F8" s="476"/>
      <c r="G8" s="476"/>
      <c r="H8" s="476"/>
      <c r="I8" s="476"/>
      <c r="J8" s="477"/>
      <c r="K8" s="477"/>
      <c r="L8" s="478"/>
      <c r="N8" s="948" t="s">
        <v>18</v>
      </c>
      <c r="O8" s="949"/>
      <c r="P8" s="950"/>
      <c r="Q8" s="28" t="s">
        <v>18</v>
      </c>
      <c r="R8" s="130" t="s">
        <v>18</v>
      </c>
      <c r="S8" s="1030">
        <v>44926</v>
      </c>
      <c r="T8" s="1052"/>
      <c r="U8" s="161"/>
      <c r="V8" s="430"/>
      <c r="W8" s="434"/>
      <c r="X8" s="429"/>
      <c r="Y8" s="444"/>
    </row>
    <row r="9" spans="1:25" ht="15.75" thickBot="1" x14ac:dyDescent="0.3">
      <c r="A9" s="479" t="s">
        <v>241</v>
      </c>
      <c r="B9" s="480"/>
      <c r="C9" s="481"/>
      <c r="D9" s="482"/>
      <c r="E9" s="482"/>
      <c r="F9" s="482"/>
      <c r="G9" s="482"/>
      <c r="H9" s="482"/>
      <c r="I9" s="482"/>
      <c r="J9" s="482"/>
      <c r="K9" s="482"/>
      <c r="L9" s="483"/>
      <c r="N9" s="131"/>
      <c r="O9" s="132"/>
      <c r="P9" s="133"/>
      <c r="Q9" s="134"/>
      <c r="R9" s="134"/>
      <c r="S9" s="134"/>
      <c r="T9" s="134"/>
      <c r="U9" s="134"/>
      <c r="V9" s="134"/>
      <c r="W9" s="134"/>
      <c r="X9" s="134"/>
      <c r="Y9" s="135"/>
    </row>
    <row r="10" spans="1:25" ht="15.75" x14ac:dyDescent="0.25">
      <c r="A10" s="479"/>
      <c r="B10" s="480"/>
      <c r="C10" s="484" t="s">
        <v>246</v>
      </c>
      <c r="D10" s="482"/>
      <c r="E10" s="482"/>
      <c r="F10" s="482"/>
      <c r="G10" s="482"/>
      <c r="H10" s="482"/>
      <c r="I10" s="482"/>
      <c r="J10" s="482"/>
      <c r="K10" s="482"/>
      <c r="L10" s="483"/>
      <c r="N10" s="40"/>
      <c r="O10" s="136"/>
      <c r="P10" s="926" t="s">
        <v>51</v>
      </c>
      <c r="Q10" s="927"/>
      <c r="R10" s="927"/>
      <c r="S10" s="927"/>
      <c r="T10" s="927"/>
      <c r="U10" s="927"/>
      <c r="V10" s="927"/>
      <c r="W10" s="928"/>
      <c r="X10" s="51"/>
      <c r="Y10" s="144"/>
    </row>
    <row r="11" spans="1:25" ht="16.5" thickBot="1" x14ac:dyDescent="0.3">
      <c r="A11" s="479"/>
      <c r="B11" s="480"/>
      <c r="C11" s="484" t="s">
        <v>247</v>
      </c>
      <c r="D11" s="482"/>
      <c r="E11" s="482"/>
      <c r="F11" s="482"/>
      <c r="G11" s="482"/>
      <c r="H11" s="482"/>
      <c r="I11" s="482"/>
      <c r="J11" s="482"/>
      <c r="K11" s="482"/>
      <c r="L11" s="483"/>
      <c r="N11" s="43"/>
      <c r="O11" s="46"/>
      <c r="P11" s="929"/>
      <c r="Q11" s="930"/>
      <c r="R11" s="930"/>
      <c r="S11" s="930"/>
      <c r="T11" s="930"/>
      <c r="U11" s="930"/>
      <c r="V11" s="930"/>
      <c r="W11" s="931"/>
      <c r="X11" s="52"/>
      <c r="Y11" s="433"/>
    </row>
    <row r="12" spans="1:25" ht="30.75" thickBot="1" x14ac:dyDescent="0.3">
      <c r="A12" s="479"/>
      <c r="B12" s="480"/>
      <c r="C12" s="485"/>
      <c r="D12" s="482"/>
      <c r="E12" s="482"/>
      <c r="F12" s="482"/>
      <c r="G12" s="482"/>
      <c r="H12" s="482"/>
      <c r="I12" s="482"/>
      <c r="J12" s="482"/>
      <c r="K12" s="482"/>
      <c r="L12" s="483"/>
      <c r="N12" s="43"/>
      <c r="O12" s="65"/>
      <c r="P12" s="54"/>
      <c r="Q12" s="55"/>
      <c r="R12" s="55"/>
      <c r="S12" s="55"/>
      <c r="T12" s="55"/>
      <c r="U12" s="55"/>
      <c r="V12" s="55"/>
      <c r="W12" s="55"/>
      <c r="X12" s="226" t="s">
        <v>35</v>
      </c>
      <c r="Y12" s="228" t="s">
        <v>23</v>
      </c>
    </row>
    <row r="13" spans="1:25" ht="15.75" x14ac:dyDescent="0.25">
      <c r="A13" s="486"/>
      <c r="B13" s="487"/>
      <c r="C13" s="488" t="s">
        <v>279</v>
      </c>
      <c r="D13" s="489"/>
      <c r="E13" s="489"/>
      <c r="F13" s="489"/>
      <c r="G13" s="489"/>
      <c r="H13" s="489"/>
      <c r="I13" s="489"/>
      <c r="J13" s="489"/>
      <c r="K13" s="489"/>
      <c r="L13" s="490"/>
      <c r="N13" s="43"/>
      <c r="O13" s="46">
        <v>1</v>
      </c>
      <c r="P13" s="224" t="s">
        <v>109</v>
      </c>
      <c r="Q13" s="242"/>
      <c r="R13" s="232"/>
      <c r="S13" s="232"/>
      <c r="T13" s="232"/>
      <c r="U13" s="232"/>
      <c r="V13" s="232"/>
      <c r="W13" s="232"/>
      <c r="X13" s="253" t="s">
        <v>36</v>
      </c>
      <c r="Y13" s="244">
        <v>550000</v>
      </c>
    </row>
    <row r="14" spans="1:25" ht="15.75" x14ac:dyDescent="0.25">
      <c r="A14" s="491"/>
      <c r="B14" s="492">
        <v>1</v>
      </c>
      <c r="C14" s="493" t="s">
        <v>280</v>
      </c>
      <c r="D14" s="494"/>
      <c r="E14" s="494"/>
      <c r="F14" s="494"/>
      <c r="G14" s="494"/>
      <c r="H14" s="494"/>
      <c r="I14" s="494"/>
      <c r="J14" s="495">
        <v>455</v>
      </c>
      <c r="K14" s="496" t="s">
        <v>187</v>
      </c>
      <c r="L14" s="497"/>
      <c r="N14" s="43"/>
      <c r="O14" s="46">
        <v>2</v>
      </c>
      <c r="P14" s="246" t="s">
        <v>111</v>
      </c>
      <c r="Q14" s="242"/>
      <c r="R14" s="233"/>
      <c r="S14" s="233"/>
      <c r="T14" s="233"/>
      <c r="U14" s="233"/>
      <c r="V14" s="233"/>
      <c r="W14" s="233"/>
      <c r="X14" s="255" t="s">
        <v>151</v>
      </c>
      <c r="Y14" s="244">
        <v>200000</v>
      </c>
    </row>
    <row r="15" spans="1:25" ht="15.75" x14ac:dyDescent="0.25">
      <c r="A15" s="491"/>
      <c r="B15" s="492">
        <v>2</v>
      </c>
      <c r="C15" s="493" t="s">
        <v>281</v>
      </c>
      <c r="D15" s="494"/>
      <c r="E15" s="494"/>
      <c r="F15" s="494"/>
      <c r="G15" s="494"/>
      <c r="H15" s="494"/>
      <c r="I15" s="494"/>
      <c r="J15" s="495">
        <v>455</v>
      </c>
      <c r="K15" s="496" t="s">
        <v>187</v>
      </c>
      <c r="L15" s="497"/>
      <c r="N15" s="43"/>
      <c r="O15" s="46">
        <v>3</v>
      </c>
      <c r="P15" s="246" t="s">
        <v>184</v>
      </c>
      <c r="Q15" s="242"/>
      <c r="R15" s="234"/>
      <c r="S15" s="234"/>
      <c r="T15" s="234"/>
      <c r="U15" s="234"/>
      <c r="V15" s="234"/>
      <c r="W15" s="235"/>
      <c r="X15" s="255" t="s">
        <v>62</v>
      </c>
      <c r="Y15" s="244">
        <v>320000</v>
      </c>
    </row>
    <row r="16" spans="1:25" ht="15.75" x14ac:dyDescent="0.25">
      <c r="A16" s="491"/>
      <c r="B16" s="492">
        <v>3</v>
      </c>
      <c r="C16" s="493" t="s">
        <v>282</v>
      </c>
      <c r="D16" s="494"/>
      <c r="E16" s="494"/>
      <c r="F16" s="494"/>
      <c r="G16" s="494"/>
      <c r="H16" s="494"/>
      <c r="I16" s="494"/>
      <c r="J16" s="495">
        <v>455</v>
      </c>
      <c r="K16" s="496" t="s">
        <v>187</v>
      </c>
      <c r="L16" s="497"/>
      <c r="N16" s="43"/>
      <c r="O16" s="46">
        <v>4</v>
      </c>
      <c r="P16" s="224" t="s">
        <v>114</v>
      </c>
      <c r="Q16" s="242"/>
      <c r="R16" s="236"/>
      <c r="S16" s="236"/>
      <c r="T16" s="236"/>
      <c r="U16" s="236"/>
      <c r="V16" s="236"/>
      <c r="W16" s="237"/>
      <c r="X16" s="255" t="s">
        <v>115</v>
      </c>
      <c r="Y16" s="244">
        <v>50000</v>
      </c>
    </row>
    <row r="17" spans="1:25" ht="15.75" x14ac:dyDescent="0.25">
      <c r="A17" s="491"/>
      <c r="B17" s="492">
        <v>4</v>
      </c>
      <c r="C17" s="493" t="s">
        <v>283</v>
      </c>
      <c r="D17" s="494"/>
      <c r="E17" s="494"/>
      <c r="F17" s="494"/>
      <c r="G17" s="494"/>
      <c r="H17" s="494"/>
      <c r="I17" s="494"/>
      <c r="J17" s="495">
        <v>20</v>
      </c>
      <c r="K17" s="496" t="s">
        <v>187</v>
      </c>
      <c r="L17" s="497"/>
      <c r="N17" s="43"/>
      <c r="O17" s="46">
        <v>5</v>
      </c>
      <c r="P17" s="249" t="s">
        <v>176</v>
      </c>
      <c r="Q17" s="242"/>
      <c r="R17" s="238"/>
      <c r="S17" s="238"/>
      <c r="T17" s="238"/>
      <c r="U17" s="238"/>
      <c r="V17" s="238"/>
      <c r="W17" s="239"/>
      <c r="X17" s="255" t="s">
        <v>115</v>
      </c>
      <c r="Y17" s="244">
        <v>80000</v>
      </c>
    </row>
    <row r="18" spans="1:25" ht="15.75" x14ac:dyDescent="0.25">
      <c r="A18" s="491"/>
      <c r="B18" s="492">
        <v>5</v>
      </c>
      <c r="C18" s="493" t="s">
        <v>284</v>
      </c>
      <c r="D18" s="494"/>
      <c r="E18" s="494"/>
      <c r="F18" s="494"/>
      <c r="G18" s="494"/>
      <c r="H18" s="494"/>
      <c r="I18" s="494"/>
      <c r="J18" s="495">
        <v>455</v>
      </c>
      <c r="K18" s="496" t="s">
        <v>187</v>
      </c>
      <c r="L18" s="497"/>
      <c r="N18" s="43"/>
      <c r="O18" s="45"/>
      <c r="P18" s="240"/>
      <c r="Q18" s="238"/>
      <c r="R18" s="238"/>
      <c r="S18" s="238"/>
      <c r="T18" s="238"/>
      <c r="U18" s="238"/>
      <c r="V18" s="238"/>
      <c r="W18" s="239"/>
      <c r="X18" s="227"/>
      <c r="Y18" s="225"/>
    </row>
    <row r="19" spans="1:25" ht="15.75" x14ac:dyDescent="0.25">
      <c r="A19" s="447"/>
      <c r="B19" s="492">
        <v>6</v>
      </c>
      <c r="C19" s="493" t="s">
        <v>285</v>
      </c>
      <c r="D19" s="494"/>
      <c r="E19" s="494"/>
      <c r="F19" s="494"/>
      <c r="G19" s="494"/>
      <c r="H19" s="494"/>
      <c r="I19" s="494"/>
      <c r="J19" s="495">
        <v>300</v>
      </c>
      <c r="K19" s="496" t="s">
        <v>41</v>
      </c>
      <c r="L19" s="497"/>
      <c r="N19" s="43"/>
      <c r="O19" s="91"/>
      <c r="P19" s="224"/>
      <c r="Q19" s="242"/>
      <c r="R19" s="250"/>
      <c r="S19" s="242"/>
      <c r="T19" s="251"/>
      <c r="U19" s="242"/>
      <c r="V19" s="251"/>
      <c r="W19" s="242"/>
      <c r="X19" s="227"/>
      <c r="Y19" s="225"/>
    </row>
    <row r="20" spans="1:25" ht="15.75" x14ac:dyDescent="0.25">
      <c r="A20" s="491"/>
      <c r="B20" s="492">
        <v>7</v>
      </c>
      <c r="C20" s="493" t="s">
        <v>286</v>
      </c>
      <c r="D20" s="494"/>
      <c r="E20" s="494"/>
      <c r="F20" s="494"/>
      <c r="G20" s="494"/>
      <c r="H20" s="494"/>
      <c r="I20" s="494"/>
      <c r="J20" s="495">
        <v>320</v>
      </c>
      <c r="K20" s="496" t="s">
        <v>187</v>
      </c>
      <c r="L20" s="497"/>
      <c r="N20" s="43"/>
      <c r="O20" s="65"/>
      <c r="P20" s="58"/>
      <c r="Q20" s="438"/>
      <c r="R20" s="59"/>
      <c r="S20" s="438"/>
      <c r="T20" s="60"/>
      <c r="U20" s="438"/>
      <c r="V20" s="60"/>
      <c r="W20" s="438"/>
      <c r="X20" s="104"/>
      <c r="Y20" s="102"/>
    </row>
    <row r="21" spans="1:25" ht="15.75" x14ac:dyDescent="0.25">
      <c r="A21" s="491"/>
      <c r="B21" s="492">
        <v>8</v>
      </c>
      <c r="C21" s="493" t="s">
        <v>287</v>
      </c>
      <c r="D21" s="494"/>
      <c r="E21" s="494"/>
      <c r="F21" s="494"/>
      <c r="G21" s="494"/>
      <c r="H21" s="494"/>
      <c r="I21" s="494"/>
      <c r="J21" s="495">
        <v>135</v>
      </c>
      <c r="K21" s="496" t="s">
        <v>187</v>
      </c>
      <c r="L21" s="497"/>
      <c r="N21" s="43"/>
      <c r="O21" s="65"/>
      <c r="P21" s="58"/>
      <c r="Q21" s="438"/>
      <c r="R21" s="59"/>
      <c r="S21" s="438"/>
      <c r="T21" s="60"/>
      <c r="U21" s="438"/>
      <c r="V21" s="60"/>
      <c r="W21" s="438"/>
      <c r="X21" s="63"/>
      <c r="Y21" s="62"/>
    </row>
    <row r="22" spans="1:25" ht="15.75" x14ac:dyDescent="0.25">
      <c r="A22" s="491"/>
      <c r="B22" s="492">
        <v>9</v>
      </c>
      <c r="C22" s="493" t="s">
        <v>288</v>
      </c>
      <c r="D22" s="494"/>
      <c r="E22" s="494"/>
      <c r="F22" s="494"/>
      <c r="G22" s="494"/>
      <c r="H22" s="494"/>
      <c r="I22" s="494"/>
      <c r="J22" s="495">
        <v>1</v>
      </c>
      <c r="K22" s="496" t="s">
        <v>289</v>
      </c>
      <c r="L22" s="497"/>
      <c r="N22" s="43"/>
      <c r="O22" s="65"/>
      <c r="P22" s="58"/>
      <c r="Q22" s="438"/>
      <c r="R22" s="59"/>
      <c r="S22" s="438"/>
      <c r="T22" s="59"/>
      <c r="U22" s="438"/>
      <c r="V22" s="59"/>
      <c r="W22" s="438"/>
      <c r="X22" s="64"/>
      <c r="Y22" s="62"/>
    </row>
    <row r="23" spans="1:25" ht="15.75" x14ac:dyDescent="0.25">
      <c r="A23" s="491"/>
      <c r="B23" s="492"/>
      <c r="C23" s="493"/>
      <c r="D23" s="494"/>
      <c r="E23" s="494"/>
      <c r="F23" s="494"/>
      <c r="G23" s="494"/>
      <c r="H23" s="494"/>
      <c r="I23" s="494"/>
      <c r="J23" s="495"/>
      <c r="K23" s="496"/>
      <c r="L23" s="497"/>
      <c r="N23" s="43"/>
      <c r="O23" s="65"/>
      <c r="P23" s="437"/>
      <c r="Q23" s="66"/>
      <c r="R23" s="438"/>
      <c r="S23" s="66"/>
      <c r="T23" s="438"/>
      <c r="U23" s="66"/>
      <c r="V23" s="438"/>
      <c r="W23" s="66"/>
      <c r="X23" s="67"/>
      <c r="Y23" s="106"/>
    </row>
    <row r="24" spans="1:25" ht="15.75" x14ac:dyDescent="0.25">
      <c r="A24" s="486"/>
      <c r="B24" s="492"/>
      <c r="C24" s="498" t="s">
        <v>290</v>
      </c>
      <c r="D24" s="499"/>
      <c r="E24" s="499"/>
      <c r="F24" s="499"/>
      <c r="G24" s="499"/>
      <c r="H24" s="499"/>
      <c r="I24" s="499"/>
      <c r="J24" s="500"/>
      <c r="K24" s="500"/>
      <c r="L24" s="501"/>
      <c r="N24" s="43"/>
      <c r="O24" s="65"/>
      <c r="P24" s="68"/>
      <c r="Q24" s="69"/>
      <c r="R24" s="438"/>
      <c r="S24" s="438"/>
      <c r="T24" s="438"/>
      <c r="U24" s="438"/>
      <c r="V24" s="438"/>
      <c r="W24" s="438"/>
      <c r="X24" s="63"/>
      <c r="Y24" s="92"/>
    </row>
    <row r="25" spans="1:25" ht="15.75" x14ac:dyDescent="0.25">
      <c r="A25" s="486"/>
      <c r="B25" s="492"/>
      <c r="C25" s="502"/>
      <c r="D25" s="242"/>
      <c r="E25" s="242"/>
      <c r="F25" s="242"/>
      <c r="G25" s="242"/>
      <c r="H25" s="242"/>
      <c r="I25" s="242"/>
      <c r="J25" s="503"/>
      <c r="K25" s="503"/>
      <c r="L25" s="504"/>
      <c r="N25" s="43"/>
      <c r="O25" s="71"/>
      <c r="P25" s="435"/>
      <c r="Q25" s="436"/>
      <c r="R25" s="436"/>
      <c r="S25" s="436"/>
      <c r="T25" s="436"/>
      <c r="U25" s="436"/>
      <c r="V25" s="436"/>
      <c r="W25" s="436"/>
      <c r="X25" s="67"/>
      <c r="Y25" s="107"/>
    </row>
    <row r="26" spans="1:25" ht="15.75" x14ac:dyDescent="0.25">
      <c r="A26" s="505"/>
      <c r="B26" s="506"/>
      <c r="C26" s="507" t="s">
        <v>291</v>
      </c>
      <c r="D26" s="508"/>
      <c r="E26" s="468"/>
      <c r="F26" s="468"/>
      <c r="G26" s="468"/>
      <c r="H26" s="468"/>
      <c r="I26" s="468"/>
      <c r="J26" s="509"/>
      <c r="K26" s="510"/>
      <c r="L26" s="511"/>
      <c r="N26" s="43"/>
      <c r="O26" s="72"/>
      <c r="P26" s="437"/>
      <c r="Q26" s="438"/>
      <c r="R26" s="438"/>
      <c r="S26" s="438"/>
      <c r="T26" s="438"/>
      <c r="U26" s="438"/>
      <c r="V26" s="438"/>
      <c r="W26" s="438"/>
      <c r="X26" s="64"/>
      <c r="Y26" s="73"/>
    </row>
    <row r="27" spans="1:25" ht="15.75" x14ac:dyDescent="0.25">
      <c r="A27" s="491"/>
      <c r="B27" s="492">
        <v>10</v>
      </c>
      <c r="C27" s="493" t="s">
        <v>292</v>
      </c>
      <c r="D27" s="494"/>
      <c r="E27" s="494"/>
      <c r="F27" s="494"/>
      <c r="G27" s="494"/>
      <c r="H27" s="494"/>
      <c r="I27" s="494"/>
      <c r="J27" s="495">
        <v>75</v>
      </c>
      <c r="K27" s="496" t="s">
        <v>187</v>
      </c>
      <c r="L27" s="497"/>
      <c r="N27" s="43"/>
      <c r="O27" s="445"/>
      <c r="P27" s="437"/>
      <c r="Q27" s="438"/>
      <c r="R27" s="438"/>
      <c r="S27" s="438"/>
      <c r="T27" s="438"/>
      <c r="U27" s="438"/>
      <c r="V27" s="438"/>
      <c r="W27" s="438"/>
      <c r="X27" s="64"/>
      <c r="Y27" s="73"/>
    </row>
    <row r="28" spans="1:25" ht="15.75" x14ac:dyDescent="0.25">
      <c r="A28" s="491"/>
      <c r="B28" s="512">
        <v>11</v>
      </c>
      <c r="C28" s="493" t="s">
        <v>293</v>
      </c>
      <c r="D28" s="493"/>
      <c r="E28" s="494"/>
      <c r="F28" s="494"/>
      <c r="G28" s="494"/>
      <c r="H28" s="494"/>
      <c r="I28" s="494"/>
      <c r="J28" s="513">
        <v>75</v>
      </c>
      <c r="K28" s="496" t="s">
        <v>187</v>
      </c>
      <c r="L28" s="497"/>
      <c r="N28" s="43"/>
      <c r="O28" s="72"/>
      <c r="P28" s="437"/>
      <c r="Q28" s="438"/>
      <c r="R28" s="438"/>
      <c r="S28" s="438"/>
      <c r="T28" s="438"/>
      <c r="U28" s="438"/>
      <c r="V28" s="438"/>
      <c r="W28" s="438"/>
      <c r="X28" s="64"/>
      <c r="Y28" s="73"/>
    </row>
    <row r="29" spans="1:25" ht="15.75" x14ac:dyDescent="0.25">
      <c r="A29" s="491"/>
      <c r="B29" s="512"/>
      <c r="C29" s="493" t="s">
        <v>294</v>
      </c>
      <c r="D29" s="493"/>
      <c r="E29" s="494"/>
      <c r="F29" s="494"/>
      <c r="G29" s="494"/>
      <c r="H29" s="494"/>
      <c r="I29" s="494"/>
      <c r="J29" s="513"/>
      <c r="K29" s="496"/>
      <c r="L29" s="497"/>
      <c r="N29" s="43"/>
      <c r="O29" s="72"/>
      <c r="P29" s="437"/>
      <c r="Q29" s="438"/>
      <c r="R29" s="438"/>
      <c r="S29" s="438"/>
      <c r="T29" s="438"/>
      <c r="U29" s="438"/>
      <c r="V29" s="438"/>
      <c r="W29" s="438"/>
      <c r="X29" s="64"/>
      <c r="Y29" s="73"/>
    </row>
    <row r="30" spans="1:25" ht="15.75" x14ac:dyDescent="0.25">
      <c r="A30" s="491"/>
      <c r="B30" s="512">
        <v>12</v>
      </c>
      <c r="C30" s="493" t="s">
        <v>295</v>
      </c>
      <c r="D30" s="494"/>
      <c r="E30" s="494"/>
      <c r="F30" s="494"/>
      <c r="G30" s="494"/>
      <c r="H30" s="494"/>
      <c r="I30" s="494"/>
      <c r="J30" s="513">
        <v>1</v>
      </c>
      <c r="K30" s="496" t="s">
        <v>289</v>
      </c>
      <c r="L30" s="497"/>
      <c r="N30" s="43"/>
      <c r="O30" s="72"/>
      <c r="P30" s="437"/>
      <c r="Q30" s="438"/>
      <c r="R30" s="438"/>
      <c r="S30" s="438"/>
      <c r="T30" s="438"/>
      <c r="U30" s="438"/>
      <c r="V30" s="438"/>
      <c r="W30" s="438"/>
      <c r="X30" s="64"/>
      <c r="Y30" s="73"/>
    </row>
    <row r="31" spans="1:25" ht="15.75" x14ac:dyDescent="0.25">
      <c r="A31" s="491"/>
      <c r="B31" s="512"/>
      <c r="C31" s="514" t="s">
        <v>296</v>
      </c>
      <c r="D31" s="493"/>
      <c r="E31" s="494"/>
      <c r="F31" s="494"/>
      <c r="G31" s="494"/>
      <c r="H31" s="494"/>
      <c r="I31" s="494"/>
      <c r="J31" s="513"/>
      <c r="K31" s="496"/>
      <c r="L31" s="497"/>
      <c r="N31" s="43"/>
      <c r="O31" s="72"/>
      <c r="P31" s="437"/>
      <c r="Q31" s="438"/>
      <c r="R31" s="438"/>
      <c r="S31" s="438"/>
      <c r="T31" s="438"/>
      <c r="U31" s="438"/>
      <c r="V31" s="438"/>
      <c r="W31" s="438"/>
      <c r="X31" s="64"/>
      <c r="Y31" s="73"/>
    </row>
    <row r="32" spans="1:25" ht="15.75" x14ac:dyDescent="0.25">
      <c r="A32" s="491"/>
      <c r="B32" s="512">
        <v>13</v>
      </c>
      <c r="C32" s="493" t="s">
        <v>297</v>
      </c>
      <c r="D32" s="493"/>
      <c r="E32" s="494"/>
      <c r="F32" s="494"/>
      <c r="G32" s="494"/>
      <c r="H32" s="494"/>
      <c r="I32" s="494"/>
      <c r="J32" s="513">
        <v>65</v>
      </c>
      <c r="K32" s="496" t="s">
        <v>42</v>
      </c>
      <c r="L32" s="497"/>
      <c r="N32" s="43"/>
      <c r="O32" s="445"/>
      <c r="P32" s="75"/>
      <c r="Q32" s="76"/>
      <c r="R32" s="77"/>
      <c r="S32" s="77"/>
      <c r="T32" s="77"/>
      <c r="U32" s="77"/>
      <c r="V32" s="77"/>
      <c r="W32" s="77"/>
      <c r="X32" s="78"/>
      <c r="Y32" s="79"/>
    </row>
    <row r="33" spans="1:25" ht="15.75" x14ac:dyDescent="0.25">
      <c r="A33" s="491"/>
      <c r="B33" s="515"/>
      <c r="C33" s="516" t="s">
        <v>298</v>
      </c>
      <c r="D33" s="493"/>
      <c r="E33" s="494"/>
      <c r="F33" s="494"/>
      <c r="G33" s="494"/>
      <c r="H33" s="494"/>
      <c r="I33" s="494"/>
      <c r="J33" s="513"/>
      <c r="K33" s="496"/>
      <c r="L33" s="497"/>
      <c r="N33" s="43"/>
      <c r="O33" s="445"/>
      <c r="P33" s="75"/>
      <c r="Q33" s="76"/>
      <c r="R33" s="77"/>
      <c r="S33" s="77"/>
      <c r="T33" s="77"/>
      <c r="U33" s="77"/>
      <c r="V33" s="77"/>
      <c r="W33" s="77"/>
      <c r="X33" s="78"/>
      <c r="Y33" s="79"/>
    </row>
    <row r="34" spans="1:25" ht="15.75" x14ac:dyDescent="0.25">
      <c r="A34" s="491"/>
      <c r="B34" s="515"/>
      <c r="C34" s="493"/>
      <c r="D34" s="494"/>
      <c r="E34" s="494"/>
      <c r="F34" s="494"/>
      <c r="G34" s="494"/>
      <c r="H34" s="494"/>
      <c r="I34" s="494"/>
      <c r="J34" s="513"/>
      <c r="K34" s="496"/>
      <c r="L34" s="497"/>
      <c r="N34" s="43"/>
      <c r="O34" s="72"/>
      <c r="P34" s="75"/>
      <c r="Q34" s="76"/>
      <c r="R34" s="77"/>
      <c r="S34" s="77"/>
      <c r="T34" s="77"/>
      <c r="U34" s="77"/>
      <c r="V34" s="77"/>
      <c r="W34" s="77"/>
      <c r="X34" s="78"/>
      <c r="Y34" s="79"/>
    </row>
    <row r="35" spans="1:25" ht="15.75" x14ac:dyDescent="0.25">
      <c r="A35" s="491"/>
      <c r="B35" s="492"/>
      <c r="C35" s="517" t="s">
        <v>299</v>
      </c>
      <c r="D35" s="518"/>
      <c r="E35" s="518"/>
      <c r="F35" s="518"/>
      <c r="G35" s="518"/>
      <c r="H35" s="518"/>
      <c r="I35" s="518"/>
      <c r="J35" s="519"/>
      <c r="K35" s="520"/>
      <c r="L35" s="521"/>
      <c r="N35" s="43"/>
      <c r="O35" s="445"/>
      <c r="P35" s="80"/>
      <c r="Q35" s="81"/>
      <c r="R35" s="81"/>
      <c r="S35" s="81"/>
      <c r="T35" s="81"/>
      <c r="U35" s="81"/>
      <c r="V35" s="81"/>
      <c r="W35" s="81"/>
      <c r="X35" s="67"/>
      <c r="Y35" s="70"/>
    </row>
    <row r="36" spans="1:25" ht="15.75" x14ac:dyDescent="0.25">
      <c r="A36" s="522"/>
      <c r="B36" s="523">
        <v>14</v>
      </c>
      <c r="C36" s="524" t="s">
        <v>300</v>
      </c>
      <c r="D36" s="525"/>
      <c r="E36" s="525"/>
      <c r="F36" s="525"/>
      <c r="G36" s="525"/>
      <c r="H36" s="525"/>
      <c r="I36" s="525"/>
      <c r="J36" s="526">
        <v>1</v>
      </c>
      <c r="K36" s="527" t="s">
        <v>221</v>
      </c>
      <c r="L36" s="528"/>
      <c r="N36" s="43"/>
      <c r="O36" s="49"/>
      <c r="P36" s="437"/>
      <c r="Q36" s="438"/>
      <c r="R36" s="438"/>
      <c r="S36" s="438"/>
      <c r="T36" s="438"/>
      <c r="U36" s="438"/>
      <c r="V36" s="438"/>
      <c r="W36" s="438"/>
      <c r="X36" s="64"/>
      <c r="Y36" s="70"/>
    </row>
    <row r="37" spans="1:25" ht="15.75" x14ac:dyDescent="0.25">
      <c r="A37" s="522"/>
      <c r="B37" s="523">
        <v>15</v>
      </c>
      <c r="C37" s="524" t="s">
        <v>301</v>
      </c>
      <c r="D37" s="525"/>
      <c r="E37" s="525"/>
      <c r="F37" s="525"/>
      <c r="G37" s="525"/>
      <c r="H37" s="525"/>
      <c r="I37" s="525"/>
      <c r="J37" s="526">
        <v>1</v>
      </c>
      <c r="K37" s="527" t="s">
        <v>221</v>
      </c>
      <c r="L37" s="528"/>
      <c r="N37" s="43"/>
      <c r="O37" s="65"/>
      <c r="P37" s="437"/>
      <c r="Q37" s="438"/>
      <c r="R37" s="438"/>
      <c r="S37" s="438"/>
      <c r="T37" s="438"/>
      <c r="U37" s="438"/>
      <c r="V37" s="438"/>
      <c r="W37" s="438"/>
      <c r="X37" s="67"/>
      <c r="Y37" s="70"/>
    </row>
    <row r="38" spans="1:25" ht="15.75" x14ac:dyDescent="0.25">
      <c r="A38" s="491"/>
      <c r="B38" s="523">
        <v>16</v>
      </c>
      <c r="C38" s="529" t="s">
        <v>302</v>
      </c>
      <c r="D38" s="530"/>
      <c r="E38" s="530"/>
      <c r="F38" s="530"/>
      <c r="G38" s="530"/>
      <c r="H38" s="530"/>
      <c r="I38" s="530"/>
      <c r="J38" s="526">
        <v>23</v>
      </c>
      <c r="K38" s="531" t="s">
        <v>41</v>
      </c>
      <c r="L38" s="528"/>
      <c r="N38" s="43"/>
      <c r="O38" s="49"/>
      <c r="P38" s="435"/>
      <c r="Q38" s="436"/>
      <c r="R38" s="436"/>
      <c r="S38" s="436"/>
      <c r="T38" s="436"/>
      <c r="U38" s="436"/>
      <c r="V38" s="436"/>
      <c r="W38" s="436"/>
      <c r="X38" s="64"/>
      <c r="Y38" s="73"/>
    </row>
    <row r="39" spans="1:25" ht="15.75" x14ac:dyDescent="0.25">
      <c r="A39" s="491"/>
      <c r="B39" s="523">
        <v>17</v>
      </c>
      <c r="C39" s="532" t="s">
        <v>303</v>
      </c>
      <c r="D39" s="533"/>
      <c r="E39" s="533"/>
      <c r="F39" s="533"/>
      <c r="G39" s="533"/>
      <c r="H39" s="533"/>
      <c r="I39" s="533"/>
      <c r="J39" s="495">
        <v>20</v>
      </c>
      <c r="K39" s="137" t="s">
        <v>41</v>
      </c>
      <c r="L39" s="534"/>
      <c r="N39" s="43"/>
      <c r="O39" s="49"/>
      <c r="P39" s="437"/>
      <c r="Q39" s="438"/>
      <c r="R39" s="438"/>
      <c r="S39" s="438"/>
      <c r="T39" s="438"/>
      <c r="U39" s="438"/>
      <c r="V39" s="438"/>
      <c r="W39" s="438"/>
      <c r="X39" s="64"/>
      <c r="Y39" s="73"/>
    </row>
    <row r="40" spans="1:25" ht="15.75" x14ac:dyDescent="0.25">
      <c r="A40" s="491"/>
      <c r="B40" s="523">
        <v>18</v>
      </c>
      <c r="C40" s="535" t="s">
        <v>304</v>
      </c>
      <c r="D40" s="536"/>
      <c r="E40" s="536"/>
      <c r="F40" s="536"/>
      <c r="G40" s="493"/>
      <c r="H40" s="536"/>
      <c r="I40" s="536"/>
      <c r="J40" s="495">
        <v>10</v>
      </c>
      <c r="K40" s="496" t="s">
        <v>187</v>
      </c>
      <c r="L40" s="497"/>
      <c r="N40" s="43"/>
      <c r="O40" s="65"/>
      <c r="P40" s="435"/>
      <c r="Q40" s="436"/>
      <c r="R40" s="436"/>
      <c r="S40" s="436"/>
      <c r="T40" s="436"/>
      <c r="U40" s="436"/>
      <c r="V40" s="436"/>
      <c r="W40" s="436"/>
      <c r="X40" s="64"/>
      <c r="Y40" s="73"/>
    </row>
    <row r="41" spans="1:25" ht="15.75" x14ac:dyDescent="0.25">
      <c r="A41" s="491"/>
      <c r="B41" s="523">
        <v>19</v>
      </c>
      <c r="C41" s="535" t="s">
        <v>305</v>
      </c>
      <c r="D41" s="536"/>
      <c r="E41" s="536"/>
      <c r="F41" s="536"/>
      <c r="G41" s="493"/>
      <c r="H41" s="536"/>
      <c r="I41" s="536"/>
      <c r="J41" s="495">
        <v>6</v>
      </c>
      <c r="K41" s="496" t="s">
        <v>187</v>
      </c>
      <c r="L41" s="497"/>
      <c r="N41" s="43"/>
      <c r="O41" s="49"/>
      <c r="P41" s="435"/>
      <c r="Q41" s="436"/>
      <c r="R41" s="436"/>
      <c r="S41" s="436"/>
      <c r="T41" s="436"/>
      <c r="U41" s="436"/>
      <c r="V41" s="436"/>
      <c r="W41" s="436"/>
      <c r="X41" s="67"/>
      <c r="Y41" s="70"/>
    </row>
    <row r="42" spans="1:25" ht="15.75" x14ac:dyDescent="0.25">
      <c r="A42" s="491"/>
      <c r="B42" s="523">
        <v>20</v>
      </c>
      <c r="C42" s="535" t="s">
        <v>306</v>
      </c>
      <c r="D42" s="536"/>
      <c r="E42" s="536"/>
      <c r="F42" s="536"/>
      <c r="G42" s="493"/>
      <c r="H42" s="536"/>
      <c r="I42" s="536"/>
      <c r="J42" s="495">
        <v>15</v>
      </c>
      <c r="K42" s="496" t="s">
        <v>187</v>
      </c>
      <c r="L42" s="497"/>
      <c r="N42" s="43"/>
      <c r="O42" s="71"/>
      <c r="P42" s="435"/>
      <c r="Q42" s="436"/>
      <c r="R42" s="436"/>
      <c r="S42" s="436"/>
      <c r="T42" s="436"/>
      <c r="U42" s="436"/>
      <c r="V42" s="436"/>
      <c r="W42" s="436"/>
      <c r="X42" s="67"/>
      <c r="Y42" s="70"/>
    </row>
    <row r="43" spans="1:25" ht="15.75" x14ac:dyDescent="0.25">
      <c r="A43" s="491"/>
      <c r="B43" s="523">
        <v>21</v>
      </c>
      <c r="C43" s="535" t="s">
        <v>307</v>
      </c>
      <c r="D43" s="536"/>
      <c r="E43" s="536"/>
      <c r="F43" s="536"/>
      <c r="G43" s="493"/>
      <c r="H43" s="536"/>
      <c r="I43" s="536"/>
      <c r="J43" s="495">
        <v>10</v>
      </c>
      <c r="K43" s="496" t="s">
        <v>187</v>
      </c>
      <c r="L43" s="497"/>
      <c r="N43" s="43"/>
      <c r="O43" s="49"/>
      <c r="P43" s="435"/>
      <c r="Q43" s="436"/>
      <c r="R43" s="436"/>
      <c r="S43" s="436"/>
      <c r="T43" s="436"/>
      <c r="U43" s="436"/>
      <c r="V43" s="436"/>
      <c r="W43" s="436"/>
      <c r="X43" s="67"/>
      <c r="Y43" s="70"/>
    </row>
    <row r="44" spans="1:25" ht="15.75" x14ac:dyDescent="0.25">
      <c r="A44" s="491"/>
      <c r="B44" s="523">
        <v>22</v>
      </c>
      <c r="C44" s="535" t="s">
        <v>308</v>
      </c>
      <c r="D44" s="536"/>
      <c r="E44" s="536"/>
      <c r="F44" s="536"/>
      <c r="G44" s="493"/>
      <c r="H44" s="536"/>
      <c r="I44" s="536"/>
      <c r="J44" s="495">
        <v>6</v>
      </c>
      <c r="K44" s="496" t="s">
        <v>187</v>
      </c>
      <c r="L44" s="497"/>
      <c r="N44" s="43"/>
      <c r="O44" s="71"/>
      <c r="P44" s="435"/>
      <c r="Q44" s="436"/>
      <c r="R44" s="436"/>
      <c r="S44" s="436"/>
      <c r="T44" s="436"/>
      <c r="U44" s="436"/>
      <c r="V44" s="436"/>
      <c r="W44" s="436"/>
      <c r="X44" s="67"/>
      <c r="Y44" s="70"/>
    </row>
    <row r="45" spans="1:25" ht="15.75" x14ac:dyDescent="0.25">
      <c r="A45" s="491"/>
      <c r="B45" s="523">
        <v>23</v>
      </c>
      <c r="C45" s="535" t="s">
        <v>309</v>
      </c>
      <c r="D45" s="536"/>
      <c r="E45" s="536"/>
      <c r="F45" s="536"/>
      <c r="G45" s="493"/>
      <c r="H45" s="536"/>
      <c r="I45" s="536"/>
      <c r="J45" s="495">
        <v>15</v>
      </c>
      <c r="K45" s="496" t="s">
        <v>187</v>
      </c>
      <c r="L45" s="497"/>
      <c r="N45" s="43"/>
      <c r="O45" s="71"/>
      <c r="P45" s="437"/>
      <c r="Q45" s="438"/>
      <c r="R45" s="438"/>
      <c r="S45" s="438"/>
      <c r="T45" s="438"/>
      <c r="U45" s="438"/>
      <c r="V45" s="438"/>
      <c r="W45" s="438"/>
      <c r="X45" s="67"/>
      <c r="Y45" s="70"/>
    </row>
    <row r="46" spans="1:25" ht="15.75" x14ac:dyDescent="0.25">
      <c r="A46" s="491"/>
      <c r="B46" s="523">
        <v>24</v>
      </c>
      <c r="C46" s="536" t="s">
        <v>310</v>
      </c>
      <c r="D46" s="536"/>
      <c r="E46" s="536"/>
      <c r="F46" s="536"/>
      <c r="G46" s="536"/>
      <c r="H46" s="536"/>
      <c r="I46" s="536"/>
      <c r="J46" s="513">
        <v>41</v>
      </c>
      <c r="K46" s="496" t="s">
        <v>41</v>
      </c>
      <c r="L46" s="497"/>
      <c r="N46" s="43"/>
      <c r="O46" s="446"/>
      <c r="P46" s="435"/>
      <c r="Q46" s="436"/>
      <c r="R46" s="436"/>
      <c r="S46" s="436"/>
      <c r="T46" s="436"/>
      <c r="U46" s="436"/>
      <c r="V46" s="436"/>
      <c r="W46" s="436"/>
      <c r="X46" s="64"/>
      <c r="Y46" s="73"/>
    </row>
    <row r="47" spans="1:25" ht="15.75" x14ac:dyDescent="0.25">
      <c r="A47" s="491"/>
      <c r="B47" s="523">
        <v>25</v>
      </c>
      <c r="C47" s="536" t="s">
        <v>311</v>
      </c>
      <c r="D47" s="536"/>
      <c r="E47" s="536"/>
      <c r="F47" s="536"/>
      <c r="G47" s="536"/>
      <c r="H47" s="536"/>
      <c r="I47" s="536"/>
      <c r="J47" s="513">
        <v>5</v>
      </c>
      <c r="K47" s="496" t="s">
        <v>41</v>
      </c>
      <c r="L47" s="497"/>
      <c r="N47" s="43"/>
      <c r="O47" s="446"/>
      <c r="P47" s="437"/>
      <c r="Q47" s="438"/>
      <c r="R47" s="438"/>
      <c r="S47" s="438"/>
      <c r="T47" s="438"/>
      <c r="U47" s="438"/>
      <c r="V47" s="438"/>
      <c r="W47" s="438"/>
      <c r="X47" s="64"/>
      <c r="Y47" s="73"/>
    </row>
    <row r="48" spans="1:25" ht="15.75" x14ac:dyDescent="0.25">
      <c r="A48" s="491"/>
      <c r="B48" s="523">
        <v>26</v>
      </c>
      <c r="C48" s="536" t="s">
        <v>312</v>
      </c>
      <c r="D48" s="536"/>
      <c r="E48" s="536"/>
      <c r="F48" s="536"/>
      <c r="G48" s="536"/>
      <c r="H48" s="536"/>
      <c r="I48" s="536"/>
      <c r="J48" s="513">
        <v>23</v>
      </c>
      <c r="K48" s="496" t="s">
        <v>41</v>
      </c>
      <c r="L48" s="497"/>
      <c r="N48" s="43"/>
      <c r="O48" s="446"/>
      <c r="P48" s="435"/>
      <c r="Q48" s="436"/>
      <c r="R48" s="436"/>
      <c r="S48" s="436"/>
      <c r="T48" s="436"/>
      <c r="U48" s="436"/>
      <c r="V48" s="436"/>
      <c r="W48" s="436"/>
      <c r="X48" s="64"/>
      <c r="Y48" s="73"/>
    </row>
    <row r="49" spans="1:26" ht="15.75" x14ac:dyDescent="0.25">
      <c r="A49" s="491"/>
      <c r="B49" s="523">
        <v>27</v>
      </c>
      <c r="C49" s="536" t="s">
        <v>313</v>
      </c>
      <c r="D49" s="536"/>
      <c r="E49" s="536"/>
      <c r="F49" s="536"/>
      <c r="G49" s="536"/>
      <c r="H49" s="536"/>
      <c r="I49" s="536"/>
      <c r="J49" s="513">
        <v>20</v>
      </c>
      <c r="K49" s="496" t="s">
        <v>41</v>
      </c>
      <c r="L49" s="497"/>
      <c r="N49" s="43"/>
      <c r="O49" s="446"/>
      <c r="P49" s="441"/>
      <c r="Q49" s="442"/>
      <c r="R49" s="442"/>
      <c r="S49" s="442"/>
      <c r="T49" s="442"/>
      <c r="U49" s="442"/>
      <c r="V49" s="442"/>
      <c r="W49" s="442"/>
      <c r="X49" s="67"/>
      <c r="Y49" s="70"/>
    </row>
    <row r="50" spans="1:26" ht="15.75" x14ac:dyDescent="0.25">
      <c r="A50" s="491"/>
      <c r="B50" s="523">
        <v>28</v>
      </c>
      <c r="C50" s="493" t="s">
        <v>249</v>
      </c>
      <c r="D50" s="494"/>
      <c r="E50" s="494"/>
      <c r="F50" s="494"/>
      <c r="G50" s="494"/>
      <c r="H50" s="494"/>
      <c r="I50" s="494"/>
      <c r="J50" s="513">
        <v>1</v>
      </c>
      <c r="K50" s="496" t="s">
        <v>221</v>
      </c>
      <c r="L50" s="497"/>
      <c r="N50" s="43"/>
      <c r="O50" s="446"/>
      <c r="P50" s="439"/>
      <c r="Q50" s="440"/>
      <c r="R50" s="440"/>
      <c r="S50" s="440"/>
      <c r="T50" s="440"/>
      <c r="U50" s="440"/>
      <c r="V50" s="440"/>
      <c r="W50" s="440"/>
      <c r="X50" s="83"/>
      <c r="Y50" s="84"/>
    </row>
    <row r="51" spans="1:26" ht="16.5" thickBot="1" x14ac:dyDescent="0.3">
      <c r="A51" s="491"/>
      <c r="B51" s="523">
        <v>29</v>
      </c>
      <c r="C51" s="493" t="s">
        <v>314</v>
      </c>
      <c r="D51" s="494"/>
      <c r="E51" s="494"/>
      <c r="F51" s="494"/>
      <c r="G51" s="494"/>
      <c r="H51" s="494"/>
      <c r="I51" s="494"/>
      <c r="J51" s="495">
        <v>1</v>
      </c>
      <c r="K51" s="496" t="s">
        <v>221</v>
      </c>
      <c r="L51" s="497"/>
      <c r="N51" s="43"/>
      <c r="O51" s="446"/>
      <c r="P51" s="85"/>
      <c r="Q51" s="86"/>
      <c r="R51" s="86"/>
      <c r="S51" s="86"/>
      <c r="T51" s="87"/>
      <c r="U51" s="87"/>
      <c r="V51" s="87"/>
      <c r="W51" s="87"/>
      <c r="X51" s="87"/>
      <c r="Y51" s="88"/>
    </row>
    <row r="52" spans="1:26" ht="16.5" thickBot="1" x14ac:dyDescent="0.3">
      <c r="A52" s="491"/>
      <c r="B52" s="523">
        <v>30</v>
      </c>
      <c r="C52" s="536" t="s">
        <v>248</v>
      </c>
      <c r="D52" s="536"/>
      <c r="E52" s="536"/>
      <c r="F52" s="536"/>
      <c r="G52" s="536"/>
      <c r="H52" s="536"/>
      <c r="I52" s="536"/>
      <c r="J52" s="513">
        <v>1</v>
      </c>
      <c r="K52" s="496" t="s">
        <v>289</v>
      </c>
      <c r="L52" s="497"/>
      <c r="N52" s="43"/>
      <c r="O52" s="446"/>
      <c r="P52" s="89"/>
      <c r="Q52" s="431"/>
      <c r="R52" s="431"/>
      <c r="S52" s="431"/>
      <c r="T52" s="432"/>
      <c r="U52" s="432"/>
      <c r="V52" s="932" t="s">
        <v>32</v>
      </c>
      <c r="W52" s="1043"/>
      <c r="X52" s="933">
        <f>SUM(Y13:Y50)</f>
        <v>1200000</v>
      </c>
      <c r="Y52" s="934"/>
    </row>
    <row r="53" spans="1:26" ht="15.75" x14ac:dyDescent="0.25">
      <c r="A53" s="491"/>
      <c r="B53" s="523"/>
      <c r="C53" s="536"/>
      <c r="D53" s="536"/>
      <c r="E53" s="536"/>
      <c r="F53" s="536"/>
      <c r="G53" s="536"/>
      <c r="H53" s="536"/>
      <c r="I53" s="536"/>
      <c r="J53" s="513"/>
      <c r="K53" s="496"/>
      <c r="L53" s="497"/>
      <c r="N53" s="43"/>
      <c r="O53" s="446"/>
      <c r="P53" s="1044"/>
      <c r="Q53" s="1045"/>
      <c r="R53" s="1045"/>
      <c r="S53" s="1045"/>
      <c r="T53" s="1045"/>
      <c r="U53" s="1045"/>
      <c r="V53" s="1045"/>
      <c r="W53" s="1045"/>
      <c r="X53" s="1045"/>
      <c r="Y53" s="1046"/>
    </row>
    <row r="54" spans="1:26" ht="16.5" thickBot="1" x14ac:dyDescent="0.3">
      <c r="A54" s="491"/>
      <c r="B54" s="492"/>
      <c r="C54" s="517" t="s">
        <v>315</v>
      </c>
      <c r="D54" s="518"/>
      <c r="E54" s="518"/>
      <c r="F54" s="518"/>
      <c r="G54" s="518"/>
      <c r="H54" s="518"/>
      <c r="I54" s="518"/>
      <c r="J54" s="519"/>
      <c r="K54" s="520"/>
      <c r="L54" s="521"/>
      <c r="N54" s="47"/>
      <c r="O54" s="90"/>
      <c r="P54" s="1027" t="s">
        <v>37</v>
      </c>
      <c r="Q54" s="1028"/>
      <c r="R54" s="1028"/>
      <c r="S54" s="1028"/>
      <c r="T54" s="1028"/>
      <c r="U54" s="1028"/>
      <c r="V54" s="1028"/>
      <c r="W54" s="1028"/>
      <c r="X54" s="1028"/>
      <c r="Y54" s="1029"/>
    </row>
    <row r="55" spans="1:26" x14ac:dyDescent="0.25">
      <c r="A55" s="491"/>
      <c r="B55" s="523">
        <v>31</v>
      </c>
      <c r="C55" s="529" t="s">
        <v>316</v>
      </c>
      <c r="D55" s="530"/>
      <c r="E55" s="530"/>
      <c r="F55" s="530"/>
      <c r="G55" s="530"/>
      <c r="H55" s="530"/>
      <c r="I55" s="530"/>
      <c r="J55" s="526">
        <v>5</v>
      </c>
      <c r="K55" s="531" t="s">
        <v>41</v>
      </c>
      <c r="L55" s="528"/>
    </row>
    <row r="56" spans="1:26" x14ac:dyDescent="0.25">
      <c r="A56" s="491"/>
      <c r="B56" s="523">
        <v>32</v>
      </c>
      <c r="C56" s="532" t="s">
        <v>317</v>
      </c>
      <c r="D56" s="533"/>
      <c r="E56" s="533"/>
      <c r="F56" s="533"/>
      <c r="G56" s="533"/>
      <c r="H56" s="533"/>
      <c r="I56" s="533"/>
      <c r="J56" s="495">
        <v>3</v>
      </c>
      <c r="K56" s="137" t="s">
        <v>41</v>
      </c>
      <c r="L56" s="534"/>
      <c r="N56" s="1" t="s">
        <v>223</v>
      </c>
    </row>
    <row r="57" spans="1:26" x14ac:dyDescent="0.25">
      <c r="A57" s="491"/>
      <c r="B57" s="523">
        <v>33</v>
      </c>
      <c r="C57" s="535" t="s">
        <v>318</v>
      </c>
      <c r="D57" s="536"/>
      <c r="E57" s="536"/>
      <c r="F57" s="536"/>
      <c r="G57" s="493"/>
      <c r="H57" s="536"/>
      <c r="I57" s="536"/>
      <c r="J57" s="495">
        <v>20</v>
      </c>
      <c r="K57" s="496" t="s">
        <v>187</v>
      </c>
      <c r="L57" s="497"/>
      <c r="N57" s="1" t="s">
        <v>256</v>
      </c>
    </row>
    <row r="58" spans="1:26" x14ac:dyDescent="0.25">
      <c r="A58" s="491"/>
      <c r="B58" s="523">
        <v>34</v>
      </c>
      <c r="C58" s="493" t="s">
        <v>319</v>
      </c>
      <c r="D58" s="494"/>
      <c r="E58" s="494"/>
      <c r="F58" s="494"/>
      <c r="G58" s="494"/>
      <c r="H58" s="494"/>
      <c r="I58" s="494"/>
      <c r="J58" s="495">
        <v>1</v>
      </c>
      <c r="K58" s="496" t="s">
        <v>221</v>
      </c>
      <c r="L58" s="497"/>
      <c r="N58" s="1" t="s">
        <v>259</v>
      </c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9"/>
      <c r="Z58" s="48"/>
    </row>
    <row r="59" spans="1:26" x14ac:dyDescent="0.25">
      <c r="A59" s="491"/>
      <c r="B59" s="523">
        <v>35</v>
      </c>
      <c r="C59" s="536" t="s">
        <v>248</v>
      </c>
      <c r="D59" s="536"/>
      <c r="E59" s="536"/>
      <c r="F59" s="536"/>
      <c r="G59" s="536"/>
      <c r="H59" s="536"/>
      <c r="I59" s="536"/>
      <c r="J59" s="513">
        <v>1</v>
      </c>
      <c r="K59" s="496" t="s">
        <v>289</v>
      </c>
      <c r="L59" s="497"/>
      <c r="N59" s="1" t="s">
        <v>274</v>
      </c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9"/>
      <c r="Z59" s="48"/>
    </row>
    <row r="60" spans="1:26" x14ac:dyDescent="0.25">
      <c r="A60" s="491"/>
      <c r="B60" s="523"/>
      <c r="C60" s="536"/>
      <c r="D60" s="536"/>
      <c r="E60" s="536"/>
      <c r="F60" s="536"/>
      <c r="G60" s="536"/>
      <c r="H60" s="536"/>
      <c r="I60" s="536"/>
      <c r="J60" s="513"/>
      <c r="K60" s="496"/>
      <c r="L60" s="497"/>
      <c r="N60" s="1" t="s">
        <v>276</v>
      </c>
    </row>
    <row r="61" spans="1:26" x14ac:dyDescent="0.25">
      <c r="A61" s="491"/>
      <c r="B61" s="492"/>
      <c r="C61" s="537" t="s">
        <v>320</v>
      </c>
      <c r="D61" s="538"/>
      <c r="E61" s="538"/>
      <c r="F61" s="538"/>
      <c r="G61" s="538"/>
      <c r="H61" s="538"/>
      <c r="I61" s="538"/>
      <c r="J61" s="539"/>
      <c r="K61" s="540"/>
      <c r="L61" s="541"/>
    </row>
    <row r="62" spans="1:26" x14ac:dyDescent="0.25">
      <c r="A62" s="542"/>
      <c r="B62" s="523">
        <v>36</v>
      </c>
      <c r="C62" s="536" t="s">
        <v>321</v>
      </c>
      <c r="D62" s="494"/>
      <c r="E62" s="494"/>
      <c r="F62" s="494"/>
      <c r="G62" s="494"/>
      <c r="H62" s="494"/>
      <c r="I62" s="494"/>
      <c r="J62" s="543">
        <v>40</v>
      </c>
      <c r="K62" s="496" t="s">
        <v>187</v>
      </c>
      <c r="L62" s="497"/>
    </row>
    <row r="63" spans="1:26" x14ac:dyDescent="0.25">
      <c r="A63" s="491"/>
      <c r="B63" s="523">
        <v>37</v>
      </c>
      <c r="C63" s="536" t="s">
        <v>322</v>
      </c>
      <c r="D63" s="536"/>
      <c r="E63" s="536"/>
      <c r="F63" s="536"/>
      <c r="G63" s="536"/>
      <c r="H63" s="536"/>
      <c r="I63" s="536"/>
      <c r="J63" s="513">
        <v>47</v>
      </c>
      <c r="K63" s="496" t="s">
        <v>187</v>
      </c>
      <c r="L63" s="497"/>
    </row>
    <row r="64" spans="1:26" x14ac:dyDescent="0.25">
      <c r="A64" s="491"/>
      <c r="B64" s="523">
        <v>38</v>
      </c>
      <c r="C64" s="536" t="s">
        <v>323</v>
      </c>
      <c r="D64" s="536"/>
      <c r="E64" s="536"/>
      <c r="F64" s="536"/>
      <c r="G64" s="536"/>
      <c r="H64" s="536"/>
      <c r="I64" s="536"/>
      <c r="J64" s="513">
        <v>47</v>
      </c>
      <c r="K64" s="496" t="s">
        <v>187</v>
      </c>
      <c r="L64" s="497"/>
    </row>
    <row r="65" spans="1:12" x14ac:dyDescent="0.25">
      <c r="A65" s="491"/>
      <c r="B65" s="492"/>
      <c r="C65" s="516" t="s">
        <v>324</v>
      </c>
      <c r="D65" s="536"/>
      <c r="E65" s="536"/>
      <c r="F65" s="536"/>
      <c r="G65" s="536"/>
      <c r="H65" s="536"/>
      <c r="I65" s="536"/>
      <c r="J65" s="513"/>
      <c r="K65" s="496"/>
      <c r="L65" s="497"/>
    </row>
    <row r="66" spans="1:12" x14ac:dyDescent="0.25">
      <c r="A66" s="491"/>
      <c r="B66" s="492"/>
      <c r="C66" s="516" t="s">
        <v>325</v>
      </c>
      <c r="D66" s="536"/>
      <c r="E66" s="536"/>
      <c r="F66" s="536"/>
      <c r="G66" s="536"/>
      <c r="H66" s="536"/>
      <c r="I66" s="536"/>
      <c r="J66" s="513"/>
      <c r="K66" s="496"/>
      <c r="L66" s="497"/>
    </row>
    <row r="67" spans="1:12" x14ac:dyDescent="0.25">
      <c r="A67" s="491"/>
      <c r="B67" s="523">
        <v>39</v>
      </c>
      <c r="C67" s="536" t="s">
        <v>326</v>
      </c>
      <c r="D67" s="536"/>
      <c r="E67" s="536"/>
      <c r="F67" s="536"/>
      <c r="G67" s="536"/>
      <c r="H67" s="536"/>
      <c r="I67" s="536"/>
      <c r="J67" s="495">
        <v>25</v>
      </c>
      <c r="K67" s="496" t="s">
        <v>41</v>
      </c>
      <c r="L67" s="497"/>
    </row>
    <row r="68" spans="1:12" x14ac:dyDescent="0.25">
      <c r="A68" s="491"/>
      <c r="B68" s="523">
        <v>40</v>
      </c>
      <c r="C68" s="536" t="s">
        <v>327</v>
      </c>
      <c r="D68" s="536"/>
      <c r="E68" s="536"/>
      <c r="F68" s="536"/>
      <c r="G68" s="536"/>
      <c r="H68" s="536"/>
      <c r="I68" s="536"/>
      <c r="J68" s="513">
        <v>7</v>
      </c>
      <c r="K68" s="496" t="s">
        <v>187</v>
      </c>
      <c r="L68" s="497"/>
    </row>
    <row r="69" spans="1:12" x14ac:dyDescent="0.25">
      <c r="A69" s="491"/>
      <c r="B69" s="523">
        <v>41</v>
      </c>
      <c r="C69" s="493" t="s">
        <v>328</v>
      </c>
      <c r="D69" s="494"/>
      <c r="E69" s="494"/>
      <c r="F69" s="494"/>
      <c r="G69" s="494"/>
      <c r="H69" s="494"/>
      <c r="I69" s="494"/>
      <c r="J69" s="513">
        <v>13</v>
      </c>
      <c r="K69" s="496" t="s">
        <v>187</v>
      </c>
      <c r="L69" s="497"/>
    </row>
    <row r="70" spans="1:12" x14ac:dyDescent="0.25">
      <c r="A70" s="491"/>
      <c r="B70" s="523"/>
      <c r="C70" s="516" t="s">
        <v>329</v>
      </c>
      <c r="D70" s="494"/>
      <c r="E70" s="494"/>
      <c r="F70" s="494"/>
      <c r="G70" s="494"/>
      <c r="H70" s="494"/>
      <c r="I70" s="494"/>
      <c r="J70" s="513"/>
      <c r="K70" s="496"/>
      <c r="L70" s="497"/>
    </row>
    <row r="71" spans="1:12" x14ac:dyDescent="0.25">
      <c r="A71" s="491"/>
      <c r="B71" s="492">
        <v>42</v>
      </c>
      <c r="C71" s="536" t="s">
        <v>330</v>
      </c>
      <c r="D71" s="536"/>
      <c r="E71" s="536"/>
      <c r="F71" s="536"/>
      <c r="G71" s="536"/>
      <c r="H71" s="536"/>
      <c r="I71" s="536"/>
      <c r="J71" s="513">
        <v>38</v>
      </c>
      <c r="K71" s="496" t="s">
        <v>331</v>
      </c>
      <c r="L71" s="497"/>
    </row>
    <row r="72" spans="1:12" x14ac:dyDescent="0.25">
      <c r="A72" s="542"/>
      <c r="B72" s="523">
        <v>43</v>
      </c>
      <c r="C72" s="536" t="s">
        <v>332</v>
      </c>
      <c r="D72" s="494"/>
      <c r="E72" s="494"/>
      <c r="F72" s="494"/>
      <c r="G72" s="494"/>
      <c r="H72" s="494"/>
      <c r="I72" s="494"/>
      <c r="J72" s="495">
        <v>2</v>
      </c>
      <c r="K72" s="494" t="s">
        <v>331</v>
      </c>
      <c r="L72" s="497"/>
    </row>
    <row r="73" spans="1:12" x14ac:dyDescent="0.25">
      <c r="A73" s="542"/>
      <c r="B73" s="492">
        <v>44</v>
      </c>
      <c r="C73" s="536" t="s">
        <v>333</v>
      </c>
      <c r="D73" s="494"/>
      <c r="E73" s="494"/>
      <c r="F73" s="494"/>
      <c r="G73" s="494"/>
      <c r="H73" s="494"/>
      <c r="I73" s="494"/>
      <c r="J73" s="495">
        <v>3</v>
      </c>
      <c r="K73" s="494" t="s">
        <v>331</v>
      </c>
      <c r="L73" s="497"/>
    </row>
    <row r="74" spans="1:12" x14ac:dyDescent="0.25">
      <c r="A74" s="542"/>
      <c r="B74" s="523">
        <v>45</v>
      </c>
      <c r="C74" s="536" t="s">
        <v>334</v>
      </c>
      <c r="D74" s="494"/>
      <c r="E74" s="494"/>
      <c r="F74" s="494"/>
      <c r="G74" s="494"/>
      <c r="H74" s="494"/>
      <c r="I74" s="494"/>
      <c r="J74" s="495">
        <v>10</v>
      </c>
      <c r="K74" s="494" t="s">
        <v>331</v>
      </c>
      <c r="L74" s="497"/>
    </row>
    <row r="75" spans="1:12" x14ac:dyDescent="0.25">
      <c r="A75" s="491"/>
      <c r="B75" s="492">
        <v>46</v>
      </c>
      <c r="C75" s="536" t="s">
        <v>335</v>
      </c>
      <c r="D75" s="494"/>
      <c r="E75" s="494"/>
      <c r="F75" s="494"/>
      <c r="G75" s="494"/>
      <c r="H75" s="494"/>
      <c r="I75" s="494"/>
      <c r="J75" s="495">
        <v>30</v>
      </c>
      <c r="K75" s="496" t="s">
        <v>41</v>
      </c>
      <c r="L75" s="497"/>
    </row>
    <row r="76" spans="1:12" x14ac:dyDescent="0.25">
      <c r="A76" s="542"/>
      <c r="B76" s="523">
        <v>47</v>
      </c>
      <c r="C76" s="536" t="s">
        <v>336</v>
      </c>
      <c r="D76" s="494"/>
      <c r="E76" s="494"/>
      <c r="F76" s="494"/>
      <c r="G76" s="494"/>
      <c r="H76" s="494"/>
      <c r="I76" s="494"/>
      <c r="J76" s="513">
        <v>1</v>
      </c>
      <c r="K76" s="494" t="s">
        <v>289</v>
      </c>
      <c r="L76" s="497"/>
    </row>
    <row r="77" spans="1:12" x14ac:dyDescent="0.25">
      <c r="A77" s="491"/>
      <c r="B77" s="492">
        <v>48</v>
      </c>
      <c r="C77" s="536" t="s">
        <v>337</v>
      </c>
      <c r="D77" s="494"/>
      <c r="E77" s="494"/>
      <c r="F77" s="494"/>
      <c r="G77" s="494"/>
      <c r="H77" s="494"/>
      <c r="I77" s="494"/>
      <c r="J77" s="513">
        <v>1</v>
      </c>
      <c r="K77" s="496" t="s">
        <v>289</v>
      </c>
      <c r="L77" s="497"/>
    </row>
    <row r="78" spans="1:12" x14ac:dyDescent="0.25">
      <c r="A78" s="542"/>
      <c r="B78" s="523"/>
      <c r="C78" s="494"/>
      <c r="D78" s="494"/>
      <c r="E78" s="494"/>
      <c r="F78" s="494"/>
      <c r="G78" s="494"/>
      <c r="H78" s="494"/>
      <c r="I78" s="494"/>
      <c r="J78" s="494"/>
      <c r="K78" s="494"/>
      <c r="L78" s="497"/>
    </row>
    <row r="79" spans="1:12" x14ac:dyDescent="0.25">
      <c r="A79" s="542"/>
      <c r="B79" s="492"/>
      <c r="C79" s="494"/>
      <c r="D79" s="494"/>
      <c r="E79" s="494"/>
      <c r="F79" s="494"/>
      <c r="G79" s="494"/>
      <c r="H79" s="494"/>
      <c r="I79" s="494"/>
      <c r="J79" s="494"/>
      <c r="K79" s="494"/>
      <c r="L79" s="497"/>
    </row>
    <row r="80" spans="1:12" x14ac:dyDescent="0.25">
      <c r="A80" s="542"/>
      <c r="B80" s="492"/>
      <c r="C80" s="544" t="s">
        <v>338</v>
      </c>
      <c r="D80" s="494"/>
      <c r="E80" s="494"/>
      <c r="F80" s="494"/>
      <c r="G80" s="494"/>
      <c r="H80" s="494"/>
      <c r="I80" s="494"/>
      <c r="J80" s="494"/>
      <c r="K80" s="494"/>
      <c r="L80" s="497"/>
    </row>
    <row r="81" spans="1:12" x14ac:dyDescent="0.25">
      <c r="A81" s="542"/>
      <c r="B81" s="492"/>
      <c r="C81" s="493"/>
      <c r="D81" s="494"/>
      <c r="E81" s="494"/>
      <c r="F81" s="494"/>
      <c r="G81" s="494"/>
      <c r="H81" s="494"/>
      <c r="I81" s="494"/>
      <c r="J81" s="494"/>
      <c r="K81" s="494"/>
      <c r="L81" s="497"/>
    </row>
    <row r="82" spans="1:12" x14ac:dyDescent="0.25">
      <c r="A82" s="542"/>
      <c r="B82" s="492"/>
      <c r="C82" s="493" t="s">
        <v>250</v>
      </c>
      <c r="D82" s="494"/>
      <c r="E82" s="494"/>
      <c r="F82" s="494"/>
      <c r="G82" s="494"/>
      <c r="H82" s="494"/>
      <c r="I82" s="494"/>
      <c r="J82" s="494"/>
      <c r="K82" s="494"/>
      <c r="L82" s="497"/>
    </row>
    <row r="83" spans="1:12" x14ac:dyDescent="0.25">
      <c r="A83" s="542"/>
      <c r="B83" s="492"/>
      <c r="C83" s="493" t="s">
        <v>339</v>
      </c>
      <c r="D83" s="494"/>
      <c r="E83" s="494"/>
      <c r="F83" s="494"/>
      <c r="G83" s="494"/>
      <c r="H83" s="494"/>
      <c r="I83" s="494"/>
      <c r="J83" s="494"/>
      <c r="K83" s="494"/>
      <c r="L83" s="497"/>
    </row>
    <row r="84" spans="1:12" x14ac:dyDescent="0.25">
      <c r="A84" s="542"/>
      <c r="B84" s="492"/>
      <c r="C84" s="494"/>
      <c r="D84" s="494"/>
      <c r="E84" s="494"/>
      <c r="F84" s="494"/>
      <c r="G84" s="494"/>
      <c r="H84" s="494"/>
      <c r="I84" s="494"/>
      <c r="J84" s="494"/>
      <c r="K84" s="494"/>
      <c r="L84" s="497"/>
    </row>
    <row r="85" spans="1:12" x14ac:dyDescent="0.25">
      <c r="A85" s="542"/>
      <c r="B85" s="492"/>
      <c r="C85" s="494"/>
      <c r="D85" s="494"/>
      <c r="E85" s="494"/>
      <c r="F85" s="494"/>
      <c r="G85" s="494"/>
      <c r="H85" s="494"/>
      <c r="I85" s="494"/>
      <c r="J85" s="494"/>
      <c r="K85" s="494"/>
      <c r="L85" s="497"/>
    </row>
    <row r="86" spans="1:12" x14ac:dyDescent="0.25">
      <c r="A86" s="542"/>
      <c r="B86" s="492"/>
      <c r="C86" s="545"/>
      <c r="D86" s="546"/>
      <c r="E86" s="546"/>
      <c r="F86" s="546"/>
      <c r="G86" s="546"/>
      <c r="H86" s="546"/>
      <c r="I86" s="546"/>
      <c r="J86" s="546"/>
      <c r="K86" s="546"/>
      <c r="L86" s="528"/>
    </row>
    <row r="87" spans="1:12" x14ac:dyDescent="0.25">
      <c r="A87" s="1031" t="s">
        <v>251</v>
      </c>
      <c r="B87" s="1032"/>
      <c r="C87" s="547" t="s">
        <v>340</v>
      </c>
      <c r="D87" s="548"/>
      <c r="E87" s="549"/>
      <c r="F87" s="549"/>
      <c r="G87" s="549"/>
      <c r="H87" s="549"/>
      <c r="I87" s="549"/>
      <c r="J87" s="550"/>
      <c r="K87" s="549"/>
      <c r="L87" s="534"/>
    </row>
    <row r="88" spans="1:12" x14ac:dyDescent="0.25">
      <c r="A88" s="542"/>
      <c r="B88" s="551"/>
      <c r="C88" s="493" t="s">
        <v>252</v>
      </c>
      <c r="D88" s="536"/>
      <c r="E88" s="494"/>
      <c r="F88" s="494"/>
      <c r="G88" s="494"/>
      <c r="H88" s="494"/>
      <c r="I88" s="494"/>
      <c r="J88" s="494"/>
      <c r="K88" s="494"/>
      <c r="L88" s="528"/>
    </row>
    <row r="89" spans="1:12" x14ac:dyDescent="0.25">
      <c r="A89" s="542"/>
      <c r="B89" s="551"/>
      <c r="C89" s="493" t="s">
        <v>253</v>
      </c>
      <c r="D89" s="1033">
        <v>724401148</v>
      </c>
      <c r="E89" s="1033"/>
      <c r="F89" s="494"/>
      <c r="G89" s="494"/>
      <c r="H89" s="494"/>
      <c r="I89" s="494"/>
      <c r="J89" s="494"/>
      <c r="K89" s="494"/>
      <c r="L89" s="497"/>
    </row>
    <row r="90" spans="1:12" x14ac:dyDescent="0.25">
      <c r="A90" s="542"/>
      <c r="B90" s="492"/>
      <c r="C90" s="552"/>
      <c r="D90" s="1033">
        <v>466825165</v>
      </c>
      <c r="E90" s="1033"/>
      <c r="F90" s="494"/>
      <c r="G90" s="494"/>
      <c r="H90" s="494"/>
      <c r="I90" s="494"/>
      <c r="J90" s="494"/>
      <c r="K90" s="494"/>
      <c r="L90" s="497"/>
    </row>
    <row r="91" spans="1:12" ht="15.75" thickBot="1" x14ac:dyDescent="0.3">
      <c r="A91" s="553"/>
      <c r="B91" s="554"/>
      <c r="C91" s="555"/>
      <c r="D91" s="555"/>
      <c r="E91" s="555"/>
      <c r="F91" s="555"/>
      <c r="G91" s="555"/>
      <c r="H91" s="555"/>
      <c r="I91" s="555"/>
      <c r="J91" s="555"/>
      <c r="K91" s="555"/>
      <c r="L91" s="556"/>
    </row>
    <row r="92" spans="1:12" ht="15.75" thickBot="1" x14ac:dyDescent="0.3">
      <c r="A92" s="557" t="s">
        <v>254</v>
      </c>
      <c r="B92" s="558"/>
      <c r="C92" s="137"/>
      <c r="D92" s="137"/>
      <c r="E92" s="137"/>
      <c r="F92" s="137"/>
      <c r="G92" s="137"/>
      <c r="H92" s="137"/>
      <c r="I92" s="137"/>
      <c r="J92" s="137"/>
      <c r="K92" s="137"/>
      <c r="L92" s="137"/>
    </row>
    <row r="93" spans="1:12" x14ac:dyDescent="0.25">
      <c r="A93" s="137"/>
      <c r="B93" s="137"/>
      <c r="C93" s="137"/>
      <c r="D93" s="137"/>
      <c r="E93" s="137"/>
      <c r="F93" s="137"/>
      <c r="G93" s="137"/>
      <c r="H93" s="137"/>
      <c r="I93" s="137"/>
      <c r="J93" s="137"/>
      <c r="K93" s="137"/>
      <c r="L93" s="137"/>
    </row>
    <row r="94" spans="1:12" x14ac:dyDescent="0.25">
      <c r="A94" s="117"/>
      <c r="B94" s="137"/>
      <c r="C94" s="117"/>
      <c r="D94" s="117"/>
      <c r="E94" s="117"/>
      <c r="F94" s="117"/>
      <c r="G94" s="117"/>
      <c r="H94" s="117"/>
      <c r="I94" s="117"/>
      <c r="J94" s="117"/>
      <c r="K94" s="117"/>
      <c r="L94" s="117"/>
    </row>
  </sheetData>
  <mergeCells count="19">
    <mergeCell ref="V52:W52"/>
    <mergeCell ref="X52:Y52"/>
    <mergeCell ref="P53:Y53"/>
    <mergeCell ref="P54:Y54"/>
    <mergeCell ref="N5:O5"/>
    <mergeCell ref="N6:O6"/>
    <mergeCell ref="P6:T6"/>
    <mergeCell ref="N8:P8"/>
    <mergeCell ref="S8:T8"/>
    <mergeCell ref="P10:W11"/>
    <mergeCell ref="A87:B87"/>
    <mergeCell ref="D89:E89"/>
    <mergeCell ref="D90:E90"/>
    <mergeCell ref="L4:L5"/>
    <mergeCell ref="F6:G6"/>
    <mergeCell ref="H6:I6"/>
    <mergeCell ref="F7:G7"/>
    <mergeCell ref="H7:I7"/>
    <mergeCell ref="J7:L7"/>
  </mergeCells>
  <pageMargins left="0.70866141732283472" right="0.70866141732283472" top="0.78740157480314965" bottom="0.78740157480314965" header="0.31496062992125984" footer="0.31496062992125984"/>
  <pageSetup paperSize="8" scale="5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60"/>
  <sheetViews>
    <sheetView workbookViewId="0"/>
  </sheetViews>
  <sheetFormatPr defaultColWidth="9.140625" defaultRowHeight="12.75" x14ac:dyDescent="0.2"/>
  <cols>
    <col min="1" max="11" width="9.140625" style="3"/>
    <col min="12" max="12" width="15" style="3" customWidth="1"/>
    <col min="13" max="13" width="9.140625" style="3"/>
    <col min="14" max="14" width="14.7109375" style="3" customWidth="1"/>
    <col min="15" max="15" width="9.140625" style="3"/>
    <col min="16" max="16" width="5.28515625" style="3" customWidth="1"/>
    <col min="17" max="17" width="5.7109375" style="3" customWidth="1"/>
    <col min="18" max="18" width="3.7109375" style="3" customWidth="1"/>
    <col min="19" max="19" width="11.7109375" style="3" customWidth="1"/>
    <col min="20" max="22" width="8.7109375" style="3" customWidth="1"/>
    <col min="23" max="23" width="8.140625" style="3" customWidth="1"/>
    <col min="24" max="24" width="8.7109375" style="3" customWidth="1"/>
    <col min="25" max="25" width="7.42578125" style="3" customWidth="1"/>
    <col min="26" max="26" width="10.5703125" style="3" customWidth="1"/>
    <col min="27" max="27" width="14.7109375" style="3" customWidth="1"/>
    <col min="28" max="16384" width="9.140625" style="3"/>
  </cols>
  <sheetData>
    <row r="1" spans="1:27" ht="15" x14ac:dyDescent="0.25">
      <c r="A1" s="162" t="s">
        <v>349</v>
      </c>
      <c r="D1" s="1"/>
      <c r="E1" s="93"/>
      <c r="F1" s="93"/>
      <c r="G1" s="94"/>
      <c r="H1" s="93"/>
      <c r="I1" s="93"/>
      <c r="J1" s="93"/>
      <c r="K1" s="93"/>
      <c r="L1" s="93"/>
      <c r="N1" s="93"/>
      <c r="P1" s="1" t="s">
        <v>65</v>
      </c>
      <c r="S1" s="1"/>
      <c r="T1" s="93"/>
      <c r="U1" s="93"/>
      <c r="V1" s="94"/>
      <c r="W1" s="93"/>
      <c r="X1" s="93"/>
      <c r="Y1" s="93"/>
      <c r="Z1" s="93"/>
      <c r="AA1" s="93"/>
    </row>
    <row r="2" spans="1:27" ht="15" x14ac:dyDescent="0.25">
      <c r="A2" s="162"/>
      <c r="B2" s="162" t="s">
        <v>346</v>
      </c>
      <c r="D2" s="1"/>
      <c r="E2" s="93"/>
      <c r="F2" s="93"/>
      <c r="G2" s="94"/>
      <c r="H2" s="93"/>
      <c r="I2" s="93"/>
      <c r="J2" s="93"/>
      <c r="K2" s="93"/>
      <c r="L2" s="93"/>
      <c r="N2" s="93"/>
      <c r="P2" s="1"/>
      <c r="S2" s="1"/>
      <c r="T2" s="93"/>
      <c r="U2" s="93"/>
      <c r="V2" s="94"/>
      <c r="W2" s="93"/>
      <c r="X2" s="93"/>
      <c r="Y2" s="93"/>
      <c r="Z2" s="93"/>
      <c r="AA2" s="93"/>
    </row>
    <row r="3" spans="1:27" ht="19.5" thickBot="1" x14ac:dyDescent="0.35">
      <c r="A3" s="2" t="s">
        <v>1</v>
      </c>
      <c r="L3" s="4" t="s">
        <v>2</v>
      </c>
      <c r="N3" s="4"/>
      <c r="P3" s="2" t="s">
        <v>1</v>
      </c>
      <c r="AA3" s="4" t="s">
        <v>2</v>
      </c>
    </row>
    <row r="4" spans="1:27" ht="16.5" thickBot="1" x14ac:dyDescent="0.3">
      <c r="A4" s="5" t="s">
        <v>3</v>
      </c>
      <c r="B4" s="6"/>
      <c r="C4" s="6"/>
      <c r="D4" s="6"/>
      <c r="E4" s="6"/>
      <c r="F4" s="6"/>
      <c r="G4" s="6"/>
      <c r="H4" s="6"/>
      <c r="I4" s="7" t="s">
        <v>4</v>
      </c>
      <c r="J4" s="8">
        <v>1</v>
      </c>
      <c r="K4" s="7" t="s">
        <v>5</v>
      </c>
      <c r="L4" s="9">
        <v>1</v>
      </c>
      <c r="N4" s="110"/>
      <c r="P4" s="5" t="s">
        <v>3</v>
      </c>
      <c r="Q4" s="6"/>
      <c r="R4" s="6"/>
      <c r="S4" s="6"/>
      <c r="T4" s="6"/>
      <c r="U4" s="6"/>
      <c r="V4" s="6"/>
      <c r="W4" s="6"/>
      <c r="X4" s="7" t="s">
        <v>4</v>
      </c>
      <c r="Y4" s="8">
        <v>1</v>
      </c>
      <c r="Z4" s="7" t="s">
        <v>5</v>
      </c>
      <c r="AA4" s="9">
        <v>1</v>
      </c>
    </row>
    <row r="5" spans="1:27" ht="15" x14ac:dyDescent="0.25">
      <c r="A5" s="941" t="s">
        <v>6</v>
      </c>
      <c r="B5" s="942"/>
      <c r="C5" s="11"/>
      <c r="D5" s="11"/>
      <c r="E5" s="11"/>
      <c r="F5" s="12"/>
      <c r="G5" s="12"/>
      <c r="H5" s="13" t="s">
        <v>7</v>
      </c>
      <c r="I5" s="14" t="s">
        <v>8</v>
      </c>
      <c r="J5" s="15" t="s">
        <v>9</v>
      </c>
      <c r="K5" s="16" t="s">
        <v>10</v>
      </c>
      <c r="L5" s="17"/>
      <c r="N5" s="111"/>
      <c r="P5" s="941" t="s">
        <v>6</v>
      </c>
      <c r="Q5" s="942"/>
      <c r="R5" s="11"/>
      <c r="S5" s="11"/>
      <c r="T5" s="11"/>
      <c r="U5" s="12"/>
      <c r="V5" s="12"/>
      <c r="W5" s="13" t="s">
        <v>7</v>
      </c>
      <c r="X5" s="14" t="s">
        <v>8</v>
      </c>
      <c r="Y5" s="15" t="s">
        <v>9</v>
      </c>
      <c r="Z5" s="16" t="s">
        <v>10</v>
      </c>
      <c r="AA5" s="17"/>
    </row>
    <row r="6" spans="1:27" ht="30.75" thickBot="1" x14ac:dyDescent="0.3">
      <c r="A6" s="943" t="s">
        <v>0</v>
      </c>
      <c r="B6" s="944"/>
      <c r="C6" s="945" t="s">
        <v>141</v>
      </c>
      <c r="D6" s="946"/>
      <c r="E6" s="946"/>
      <c r="F6" s="946"/>
      <c r="G6" s="947"/>
      <c r="H6" s="18"/>
      <c r="I6" s="210" t="s">
        <v>142</v>
      </c>
      <c r="J6" s="19" t="s">
        <v>18</v>
      </c>
      <c r="K6" s="20" t="s">
        <v>11</v>
      </c>
      <c r="L6" s="21">
        <v>159</v>
      </c>
      <c r="N6" s="112"/>
      <c r="P6" s="943" t="s">
        <v>0</v>
      </c>
      <c r="Q6" s="944"/>
      <c r="R6" s="945" t="s">
        <v>141</v>
      </c>
      <c r="S6" s="946"/>
      <c r="T6" s="946"/>
      <c r="U6" s="946"/>
      <c r="V6" s="947"/>
      <c r="W6" s="18"/>
      <c r="X6" s="210" t="s">
        <v>142</v>
      </c>
      <c r="Y6" s="19" t="s">
        <v>18</v>
      </c>
      <c r="Z6" s="20" t="s">
        <v>11</v>
      </c>
      <c r="AA6" s="21">
        <v>159</v>
      </c>
    </row>
    <row r="7" spans="1:27" x14ac:dyDescent="0.2">
      <c r="A7" s="22" t="s">
        <v>12</v>
      </c>
      <c r="B7" s="14"/>
      <c r="C7" s="14"/>
      <c r="D7" s="11" t="s">
        <v>13</v>
      </c>
      <c r="E7" s="15" t="s">
        <v>14</v>
      </c>
      <c r="F7" s="23" t="s">
        <v>15</v>
      </c>
      <c r="G7" s="24"/>
      <c r="H7" s="25" t="s">
        <v>16</v>
      </c>
      <c r="I7" s="14"/>
      <c r="J7" s="26"/>
      <c r="K7" s="26" t="s">
        <v>17</v>
      </c>
      <c r="L7" s="27"/>
      <c r="N7" s="110"/>
      <c r="P7" s="22" t="s">
        <v>12</v>
      </c>
      <c r="Q7" s="14"/>
      <c r="R7" s="14"/>
      <c r="S7" s="11" t="s">
        <v>13</v>
      </c>
      <c r="T7" s="15" t="s">
        <v>14</v>
      </c>
      <c r="U7" s="23" t="s">
        <v>15</v>
      </c>
      <c r="V7" s="24"/>
      <c r="W7" s="25" t="s">
        <v>16</v>
      </c>
      <c r="X7" s="14"/>
      <c r="Y7" s="26"/>
      <c r="Z7" s="26" t="s">
        <v>17</v>
      </c>
      <c r="AA7" s="27"/>
    </row>
    <row r="8" spans="1:27" ht="16.5" thickBot="1" x14ac:dyDescent="0.3">
      <c r="A8" s="948" t="s">
        <v>18</v>
      </c>
      <c r="B8" s="949"/>
      <c r="C8" s="950"/>
      <c r="D8" s="28" t="s">
        <v>18</v>
      </c>
      <c r="E8" s="29" t="s">
        <v>18</v>
      </c>
      <c r="F8" s="1053">
        <v>45291</v>
      </c>
      <c r="G8" s="1054"/>
      <c r="H8" s="30"/>
      <c r="I8" s="31"/>
      <c r="J8" s="32"/>
      <c r="K8" s="33"/>
      <c r="L8" s="34"/>
      <c r="N8" s="113"/>
      <c r="P8" s="948" t="s">
        <v>18</v>
      </c>
      <c r="Q8" s="949"/>
      <c r="R8" s="950"/>
      <c r="S8" s="28" t="s">
        <v>18</v>
      </c>
      <c r="T8" s="29" t="s">
        <v>18</v>
      </c>
      <c r="U8" s="1030">
        <v>44926</v>
      </c>
      <c r="V8" s="952"/>
      <c r="W8" s="30"/>
      <c r="X8" s="31"/>
      <c r="Y8" s="32"/>
      <c r="Z8" s="33"/>
      <c r="AA8" s="34"/>
    </row>
    <row r="9" spans="1:27" ht="13.5" thickBot="1" x14ac:dyDescent="0.25">
      <c r="A9" s="35"/>
      <c r="B9" s="36"/>
      <c r="C9" s="37"/>
      <c r="D9" s="38"/>
      <c r="E9" s="38"/>
      <c r="F9" s="38"/>
      <c r="G9" s="38"/>
      <c r="H9" s="38"/>
      <c r="I9" s="38"/>
      <c r="J9" s="38"/>
      <c r="K9" s="38"/>
      <c r="L9" s="39"/>
      <c r="N9" s="110"/>
      <c r="P9" s="35"/>
      <c r="Q9" s="36"/>
      <c r="R9" s="37"/>
      <c r="S9" s="38"/>
      <c r="T9" s="38"/>
      <c r="U9" s="38"/>
      <c r="V9" s="38"/>
      <c r="W9" s="38"/>
      <c r="X9" s="38"/>
      <c r="Y9" s="38"/>
      <c r="Z9" s="38"/>
      <c r="AA9" s="39"/>
    </row>
    <row r="10" spans="1:27" ht="15.6" customHeight="1" x14ac:dyDescent="0.25">
      <c r="A10" s="40"/>
      <c r="B10" s="41"/>
      <c r="C10" s="926" t="s">
        <v>51</v>
      </c>
      <c r="D10" s="927"/>
      <c r="E10" s="927"/>
      <c r="F10" s="927"/>
      <c r="G10" s="927"/>
      <c r="H10" s="927"/>
      <c r="I10" s="927"/>
      <c r="J10" s="928"/>
      <c r="K10" s="51"/>
      <c r="L10" s="144"/>
      <c r="N10" s="564"/>
      <c r="P10" s="40"/>
      <c r="Q10" s="41"/>
      <c r="R10" s="926" t="s">
        <v>51</v>
      </c>
      <c r="S10" s="927"/>
      <c r="T10" s="927"/>
      <c r="U10" s="927"/>
      <c r="V10" s="927"/>
      <c r="W10" s="927"/>
      <c r="X10" s="927"/>
      <c r="Y10" s="928"/>
      <c r="Z10" s="51"/>
      <c r="AA10" s="144"/>
    </row>
    <row r="11" spans="1:27" ht="16.5" thickBot="1" x14ac:dyDescent="0.3">
      <c r="A11" s="43"/>
      <c r="B11" s="44"/>
      <c r="C11" s="929"/>
      <c r="D11" s="930"/>
      <c r="E11" s="930"/>
      <c r="F11" s="930"/>
      <c r="G11" s="930"/>
      <c r="H11" s="930"/>
      <c r="I11" s="930"/>
      <c r="J11" s="931"/>
      <c r="K11" s="52"/>
      <c r="L11" s="566"/>
      <c r="N11" s="564"/>
      <c r="P11" s="43"/>
      <c r="Q11" s="44"/>
      <c r="R11" s="929"/>
      <c r="S11" s="930"/>
      <c r="T11" s="930"/>
      <c r="U11" s="930"/>
      <c r="V11" s="930"/>
      <c r="W11" s="930"/>
      <c r="X11" s="930"/>
      <c r="Y11" s="931"/>
      <c r="Z11" s="52"/>
      <c r="AA11" s="189"/>
    </row>
    <row r="12" spans="1:27" ht="30.75" thickBot="1" x14ac:dyDescent="0.3">
      <c r="A12" s="43"/>
      <c r="B12" s="53"/>
      <c r="C12" s="54"/>
      <c r="D12" s="55"/>
      <c r="E12" s="55"/>
      <c r="F12" s="55"/>
      <c r="G12" s="55"/>
      <c r="H12" s="55"/>
      <c r="I12" s="55"/>
      <c r="J12" s="55"/>
      <c r="K12" s="226" t="s">
        <v>35</v>
      </c>
      <c r="L12" s="228" t="s">
        <v>23</v>
      </c>
      <c r="N12" s="576"/>
      <c r="P12" s="43"/>
      <c r="Q12" s="53"/>
      <c r="R12" s="54"/>
      <c r="S12" s="55"/>
      <c r="T12" s="55"/>
      <c r="U12" s="55"/>
      <c r="V12" s="55"/>
      <c r="W12" s="55"/>
      <c r="X12" s="55"/>
      <c r="Y12" s="55"/>
      <c r="Z12" s="226" t="s">
        <v>35</v>
      </c>
      <c r="AA12" s="228" t="s">
        <v>23</v>
      </c>
    </row>
    <row r="13" spans="1:27" ht="15.75" x14ac:dyDescent="0.25">
      <c r="A13" s="43"/>
      <c r="B13" s="46">
        <v>1</v>
      </c>
      <c r="C13" s="224" t="s">
        <v>350</v>
      </c>
      <c r="D13" s="242"/>
      <c r="E13" s="232"/>
      <c r="F13" s="232"/>
      <c r="G13" s="232"/>
      <c r="H13" s="232"/>
      <c r="I13" s="232"/>
      <c r="J13" s="232"/>
      <c r="K13" s="253" t="s">
        <v>34</v>
      </c>
      <c r="L13" s="575">
        <v>415000</v>
      </c>
      <c r="M13" s="3" t="s">
        <v>348</v>
      </c>
      <c r="N13" s="577"/>
      <c r="P13" s="43"/>
      <c r="Q13" s="46">
        <v>1</v>
      </c>
      <c r="R13" s="224" t="s">
        <v>143</v>
      </c>
      <c r="S13" s="242"/>
      <c r="T13" s="232"/>
      <c r="U13" s="232"/>
      <c r="V13" s="232"/>
      <c r="W13" s="232"/>
      <c r="X13" s="232"/>
      <c r="Y13" s="232"/>
      <c r="Z13" s="253" t="s">
        <v>34</v>
      </c>
      <c r="AA13" s="244">
        <v>390000</v>
      </c>
    </row>
    <row r="14" spans="1:27" ht="44.85" customHeight="1" x14ac:dyDescent="0.25">
      <c r="A14" s="43"/>
      <c r="B14" s="46">
        <v>2</v>
      </c>
      <c r="C14" s="224" t="s">
        <v>347</v>
      </c>
      <c r="D14" s="242"/>
      <c r="E14" s="232"/>
      <c r="F14" s="232"/>
      <c r="G14" s="232"/>
      <c r="H14" s="232"/>
      <c r="I14" s="232"/>
      <c r="J14" s="232"/>
      <c r="K14" s="584" t="s">
        <v>34</v>
      </c>
      <c r="L14" s="575">
        <v>2726000</v>
      </c>
      <c r="M14" s="1055" t="s">
        <v>344</v>
      </c>
      <c r="N14" s="1056"/>
      <c r="P14" s="43"/>
      <c r="Q14" s="46">
        <v>2</v>
      </c>
      <c r="R14" s="224" t="s">
        <v>144</v>
      </c>
      <c r="S14" s="242"/>
      <c r="T14" s="232"/>
      <c r="U14" s="232"/>
      <c r="V14" s="232"/>
      <c r="W14" s="232"/>
      <c r="X14" s="232"/>
      <c r="Y14" s="232"/>
      <c r="Z14" s="254" t="s">
        <v>145</v>
      </c>
      <c r="AA14" s="244">
        <v>1800000</v>
      </c>
    </row>
    <row r="15" spans="1:27" ht="15.75" x14ac:dyDescent="0.25">
      <c r="A15" s="43"/>
      <c r="B15" s="46">
        <v>3</v>
      </c>
      <c r="C15" s="246" t="s">
        <v>146</v>
      </c>
      <c r="D15" s="242"/>
      <c r="E15" s="233"/>
      <c r="F15" s="233"/>
      <c r="G15" s="233"/>
      <c r="H15" s="233"/>
      <c r="I15" s="233"/>
      <c r="J15" s="233"/>
      <c r="K15" s="255" t="s">
        <v>147</v>
      </c>
      <c r="L15" s="575">
        <f>AA15*1.1</f>
        <v>88000</v>
      </c>
      <c r="N15" s="577"/>
      <c r="P15" s="43"/>
      <c r="Q15" s="46">
        <v>3</v>
      </c>
      <c r="R15" s="246" t="s">
        <v>146</v>
      </c>
      <c r="S15" s="242"/>
      <c r="T15" s="233"/>
      <c r="U15" s="233"/>
      <c r="V15" s="233"/>
      <c r="W15" s="233"/>
      <c r="X15" s="233"/>
      <c r="Y15" s="233"/>
      <c r="Z15" s="255" t="s">
        <v>147</v>
      </c>
      <c r="AA15" s="244">
        <v>80000</v>
      </c>
    </row>
    <row r="16" spans="1:27" ht="15.75" x14ac:dyDescent="0.25">
      <c r="A16" s="43"/>
      <c r="B16" s="46">
        <v>4</v>
      </c>
      <c r="C16" s="246" t="s">
        <v>148</v>
      </c>
      <c r="D16" s="242"/>
      <c r="E16" s="234"/>
      <c r="F16" s="234"/>
      <c r="G16" s="234"/>
      <c r="H16" s="234"/>
      <c r="I16" s="234"/>
      <c r="J16" s="235"/>
      <c r="K16" s="255" t="s">
        <v>34</v>
      </c>
      <c r="L16" s="575">
        <f>AA16*1.1</f>
        <v>11000</v>
      </c>
      <c r="N16" s="577"/>
      <c r="P16" s="43"/>
      <c r="Q16" s="46">
        <v>4</v>
      </c>
      <c r="R16" s="246" t="s">
        <v>148</v>
      </c>
      <c r="S16" s="242"/>
      <c r="T16" s="234"/>
      <c r="U16" s="234"/>
      <c r="V16" s="234"/>
      <c r="W16" s="234"/>
      <c r="X16" s="234"/>
      <c r="Y16" s="235"/>
      <c r="Z16" s="255" t="s">
        <v>34</v>
      </c>
      <c r="AA16" s="244">
        <v>10000</v>
      </c>
    </row>
    <row r="17" spans="1:27" ht="15.75" x14ac:dyDescent="0.25">
      <c r="A17" s="43"/>
      <c r="B17" s="46">
        <v>5</v>
      </c>
      <c r="C17" s="224" t="s">
        <v>149</v>
      </c>
      <c r="D17" s="242"/>
      <c r="E17" s="236"/>
      <c r="F17" s="236"/>
      <c r="G17" s="236"/>
      <c r="H17" s="236"/>
      <c r="I17" s="236"/>
      <c r="J17" s="237"/>
      <c r="K17" s="255" t="s">
        <v>34</v>
      </c>
      <c r="L17" s="575">
        <f>AA17*1.1</f>
        <v>22000</v>
      </c>
      <c r="N17" s="577"/>
      <c r="P17" s="43"/>
      <c r="Q17" s="46">
        <v>5</v>
      </c>
      <c r="R17" s="224" t="s">
        <v>149</v>
      </c>
      <c r="S17" s="242"/>
      <c r="T17" s="236"/>
      <c r="U17" s="236"/>
      <c r="V17" s="236"/>
      <c r="W17" s="236"/>
      <c r="X17" s="236"/>
      <c r="Y17" s="237"/>
      <c r="Z17" s="255" t="s">
        <v>34</v>
      </c>
      <c r="AA17" s="244">
        <v>20000</v>
      </c>
    </row>
    <row r="18" spans="1:27" ht="15.75" x14ac:dyDescent="0.25">
      <c r="A18" s="43"/>
      <c r="B18" s="46"/>
      <c r="C18" s="119"/>
      <c r="D18" s="42"/>
      <c r="E18" s="561"/>
      <c r="F18" s="561"/>
      <c r="G18" s="561"/>
      <c r="H18" s="561"/>
      <c r="I18" s="561"/>
      <c r="J18" s="562"/>
      <c r="K18" s="212"/>
      <c r="L18" s="211"/>
      <c r="N18" s="578"/>
      <c r="P18" s="43"/>
      <c r="Q18" s="46"/>
      <c r="R18" s="119"/>
      <c r="S18" s="42"/>
      <c r="T18" s="186"/>
      <c r="U18" s="186"/>
      <c r="V18" s="186"/>
      <c r="W18" s="186"/>
      <c r="X18" s="186"/>
      <c r="Y18" s="187"/>
      <c r="Z18" s="212"/>
      <c r="AA18" s="211"/>
    </row>
    <row r="19" spans="1:27" ht="15.75" x14ac:dyDescent="0.25">
      <c r="A19" s="43"/>
      <c r="B19" s="45"/>
      <c r="C19" s="560"/>
      <c r="D19" s="561"/>
      <c r="E19" s="561"/>
      <c r="F19" s="561"/>
      <c r="G19" s="561"/>
      <c r="H19" s="561"/>
      <c r="I19" s="561"/>
      <c r="J19" s="562"/>
      <c r="K19" s="104"/>
      <c r="L19" s="102"/>
      <c r="N19" s="579"/>
      <c r="P19" s="43"/>
      <c r="Q19" s="45"/>
      <c r="R19" s="185"/>
      <c r="S19" s="186"/>
      <c r="T19" s="186"/>
      <c r="U19" s="186"/>
      <c r="V19" s="186"/>
      <c r="W19" s="186"/>
      <c r="X19" s="186"/>
      <c r="Y19" s="187"/>
      <c r="Z19" s="104"/>
      <c r="AA19" s="102"/>
    </row>
    <row r="20" spans="1:27" ht="15.75" x14ac:dyDescent="0.25">
      <c r="A20" s="43"/>
      <c r="B20" s="91"/>
      <c r="C20" s="58"/>
      <c r="D20" s="570"/>
      <c r="E20" s="59"/>
      <c r="F20" s="570"/>
      <c r="G20" s="60"/>
      <c r="H20" s="570"/>
      <c r="I20" s="60"/>
      <c r="J20" s="570"/>
      <c r="K20" s="104"/>
      <c r="L20" s="102"/>
      <c r="N20" s="579"/>
      <c r="P20" s="43"/>
      <c r="Q20" s="91"/>
      <c r="R20" s="58"/>
      <c r="S20" s="193"/>
      <c r="T20" s="59"/>
      <c r="U20" s="193"/>
      <c r="V20" s="60"/>
      <c r="W20" s="193"/>
      <c r="X20" s="60"/>
      <c r="Y20" s="193"/>
      <c r="Z20" s="104"/>
      <c r="AA20" s="102"/>
    </row>
    <row r="21" spans="1:27" ht="15.75" x14ac:dyDescent="0.25">
      <c r="A21" s="43"/>
      <c r="B21" s="65"/>
      <c r="C21" s="58"/>
      <c r="D21" s="570"/>
      <c r="E21" s="59"/>
      <c r="F21" s="570"/>
      <c r="G21" s="60"/>
      <c r="H21" s="570"/>
      <c r="I21" s="60"/>
      <c r="J21" s="570"/>
      <c r="K21" s="104"/>
      <c r="L21" s="102"/>
      <c r="N21" s="579"/>
      <c r="P21" s="43"/>
      <c r="Q21" s="65"/>
      <c r="R21" s="58"/>
      <c r="S21" s="193"/>
      <c r="T21" s="59"/>
      <c r="U21" s="193"/>
      <c r="V21" s="60"/>
      <c r="W21" s="193"/>
      <c r="X21" s="60"/>
      <c r="Y21" s="193"/>
      <c r="Z21" s="104"/>
      <c r="AA21" s="102"/>
    </row>
    <row r="22" spans="1:27" ht="15.75" x14ac:dyDescent="0.25">
      <c r="A22" s="43"/>
      <c r="B22" s="65"/>
      <c r="C22" s="58"/>
      <c r="D22" s="570"/>
      <c r="E22" s="59"/>
      <c r="F22" s="570"/>
      <c r="G22" s="60"/>
      <c r="H22" s="570"/>
      <c r="I22" s="60"/>
      <c r="J22" s="570"/>
      <c r="K22" s="63"/>
      <c r="L22" s="62"/>
      <c r="N22" s="114"/>
      <c r="P22" s="43"/>
      <c r="Q22" s="65"/>
      <c r="R22" s="58"/>
      <c r="S22" s="193"/>
      <c r="T22" s="59"/>
      <c r="U22" s="193"/>
      <c r="V22" s="60"/>
      <c r="W22" s="193"/>
      <c r="X22" s="60"/>
      <c r="Y22" s="193"/>
      <c r="Z22" s="63"/>
      <c r="AA22" s="62"/>
    </row>
    <row r="23" spans="1:27" ht="15.75" x14ac:dyDescent="0.25">
      <c r="A23" s="43"/>
      <c r="B23" s="65"/>
      <c r="C23" s="58"/>
      <c r="D23" s="570"/>
      <c r="E23" s="59"/>
      <c r="F23" s="570"/>
      <c r="G23" s="59"/>
      <c r="H23" s="570"/>
      <c r="I23" s="59"/>
      <c r="J23" s="570"/>
      <c r="K23" s="64"/>
      <c r="L23" s="62"/>
      <c r="N23" s="114"/>
      <c r="P23" s="43"/>
      <c r="Q23" s="65"/>
      <c r="R23" s="58"/>
      <c r="S23" s="193"/>
      <c r="T23" s="59"/>
      <c r="U23" s="193"/>
      <c r="V23" s="59"/>
      <c r="W23" s="193"/>
      <c r="X23" s="59"/>
      <c r="Y23" s="193"/>
      <c r="Z23" s="64"/>
      <c r="AA23" s="62"/>
    </row>
    <row r="24" spans="1:27" ht="15.75" x14ac:dyDescent="0.25">
      <c r="A24" s="43"/>
      <c r="B24" s="65"/>
      <c r="C24" s="569"/>
      <c r="D24" s="66"/>
      <c r="E24" s="570"/>
      <c r="F24" s="66"/>
      <c r="G24" s="570"/>
      <c r="H24" s="66"/>
      <c r="I24" s="570"/>
      <c r="J24" s="66"/>
      <c r="K24" s="67"/>
      <c r="L24" s="106"/>
      <c r="N24" s="580"/>
      <c r="P24" s="43"/>
      <c r="Q24" s="65"/>
      <c r="R24" s="192"/>
      <c r="S24" s="66"/>
      <c r="T24" s="193"/>
      <c r="U24" s="66"/>
      <c r="V24" s="193"/>
      <c r="W24" s="66"/>
      <c r="X24" s="193"/>
      <c r="Y24" s="66"/>
      <c r="Z24" s="67"/>
      <c r="AA24" s="106"/>
    </row>
    <row r="25" spans="1:27" ht="15.75" x14ac:dyDescent="0.25">
      <c r="A25" s="43"/>
      <c r="B25" s="65"/>
      <c r="C25" s="68"/>
      <c r="D25" s="69"/>
      <c r="E25" s="570"/>
      <c r="F25" s="570"/>
      <c r="G25" s="570"/>
      <c r="H25" s="570"/>
      <c r="I25" s="570"/>
      <c r="J25" s="570"/>
      <c r="K25" s="63"/>
      <c r="L25" s="92"/>
      <c r="N25" s="114"/>
      <c r="P25" s="43"/>
      <c r="Q25" s="65"/>
      <c r="R25" s="68"/>
      <c r="S25" s="69"/>
      <c r="T25" s="193"/>
      <c r="U25" s="193"/>
      <c r="V25" s="193"/>
      <c r="W25" s="193"/>
      <c r="X25" s="193"/>
      <c r="Y25" s="193"/>
      <c r="Z25" s="63"/>
      <c r="AA25" s="92"/>
    </row>
    <row r="26" spans="1:27" ht="15.75" x14ac:dyDescent="0.25">
      <c r="A26" s="43"/>
      <c r="B26" s="71"/>
      <c r="C26" s="567"/>
      <c r="D26" s="568"/>
      <c r="E26" s="568"/>
      <c r="F26" s="568"/>
      <c r="G26" s="568"/>
      <c r="H26" s="568"/>
      <c r="I26" s="568"/>
      <c r="J26" s="568"/>
      <c r="K26" s="67"/>
      <c r="L26" s="107"/>
      <c r="N26" s="581"/>
      <c r="P26" s="43"/>
      <c r="Q26" s="71"/>
      <c r="R26" s="190"/>
      <c r="S26" s="191"/>
      <c r="T26" s="191"/>
      <c r="U26" s="191"/>
      <c r="V26" s="191"/>
      <c r="W26" s="191"/>
      <c r="X26" s="191"/>
      <c r="Y26" s="191"/>
      <c r="Z26" s="67"/>
      <c r="AA26" s="107"/>
    </row>
    <row r="27" spans="1:27" ht="15.75" x14ac:dyDescent="0.25">
      <c r="A27" s="43"/>
      <c r="B27" s="72"/>
      <c r="C27" s="569"/>
      <c r="D27" s="570"/>
      <c r="E27" s="570"/>
      <c r="F27" s="570"/>
      <c r="G27" s="570"/>
      <c r="H27" s="570"/>
      <c r="I27" s="570"/>
      <c r="J27" s="570"/>
      <c r="K27" s="64"/>
      <c r="L27" s="73"/>
      <c r="N27" s="116"/>
      <c r="P27" s="43"/>
      <c r="Q27" s="72"/>
      <c r="R27" s="192"/>
      <c r="S27" s="193"/>
      <c r="T27" s="193"/>
      <c r="U27" s="193"/>
      <c r="V27" s="193"/>
      <c r="W27" s="193"/>
      <c r="X27" s="193"/>
      <c r="Y27" s="193"/>
      <c r="Z27" s="64"/>
      <c r="AA27" s="73"/>
    </row>
    <row r="28" spans="1:27" ht="15.75" x14ac:dyDescent="0.25">
      <c r="A28" s="43"/>
      <c r="B28" s="74"/>
      <c r="C28" s="569"/>
      <c r="D28" s="570"/>
      <c r="E28" s="570"/>
      <c r="F28" s="570"/>
      <c r="G28" s="570"/>
      <c r="H28" s="570"/>
      <c r="I28" s="570"/>
      <c r="J28" s="570"/>
      <c r="K28" s="64"/>
      <c r="L28" s="73"/>
      <c r="N28" s="116"/>
      <c r="P28" s="43"/>
      <c r="Q28" s="74"/>
      <c r="R28" s="192"/>
      <c r="S28" s="193"/>
      <c r="T28" s="193"/>
      <c r="U28" s="193"/>
      <c r="V28" s="193"/>
      <c r="W28" s="193"/>
      <c r="X28" s="193"/>
      <c r="Y28" s="193"/>
      <c r="Z28" s="64"/>
      <c r="AA28" s="73"/>
    </row>
    <row r="29" spans="1:27" ht="15.75" x14ac:dyDescent="0.25">
      <c r="A29" s="43"/>
      <c r="B29" s="72"/>
      <c r="C29" s="569"/>
      <c r="D29" s="570"/>
      <c r="E29" s="570"/>
      <c r="F29" s="570"/>
      <c r="G29" s="570"/>
      <c r="H29" s="570"/>
      <c r="I29" s="570"/>
      <c r="J29" s="570"/>
      <c r="K29" s="64"/>
      <c r="L29" s="73"/>
      <c r="N29" s="116"/>
      <c r="P29" s="43"/>
      <c r="Q29" s="72"/>
      <c r="R29" s="192"/>
      <c r="S29" s="193"/>
      <c r="T29" s="193"/>
      <c r="U29" s="193"/>
      <c r="V29" s="193"/>
      <c r="W29" s="193"/>
      <c r="X29" s="193"/>
      <c r="Y29" s="193"/>
      <c r="Z29" s="64"/>
      <c r="AA29" s="73"/>
    </row>
    <row r="30" spans="1:27" ht="15.75" x14ac:dyDescent="0.25">
      <c r="A30" s="43"/>
      <c r="B30" s="72"/>
      <c r="C30" s="569"/>
      <c r="D30" s="570"/>
      <c r="E30" s="570"/>
      <c r="F30" s="570"/>
      <c r="G30" s="570"/>
      <c r="H30" s="570"/>
      <c r="I30" s="570"/>
      <c r="J30" s="570"/>
      <c r="K30" s="64"/>
      <c r="L30" s="73"/>
      <c r="N30" s="116"/>
      <c r="P30" s="43"/>
      <c r="Q30" s="72"/>
      <c r="R30" s="192"/>
      <c r="S30" s="193"/>
      <c r="T30" s="193"/>
      <c r="U30" s="193"/>
      <c r="V30" s="193"/>
      <c r="W30" s="193"/>
      <c r="X30" s="193"/>
      <c r="Y30" s="193"/>
      <c r="Z30" s="64"/>
      <c r="AA30" s="73"/>
    </row>
    <row r="31" spans="1:27" ht="15.75" x14ac:dyDescent="0.25">
      <c r="A31" s="43"/>
      <c r="B31" s="72"/>
      <c r="C31" s="569"/>
      <c r="D31" s="570"/>
      <c r="E31" s="570"/>
      <c r="F31" s="570"/>
      <c r="G31" s="570"/>
      <c r="H31" s="570"/>
      <c r="I31" s="570"/>
      <c r="J31" s="570"/>
      <c r="K31" s="64"/>
      <c r="L31" s="73"/>
      <c r="N31" s="116"/>
      <c r="P31" s="43"/>
      <c r="Q31" s="72"/>
      <c r="R31" s="192"/>
      <c r="S31" s="193"/>
      <c r="T31" s="193"/>
      <c r="U31" s="193"/>
      <c r="V31" s="193"/>
      <c r="W31" s="193"/>
      <c r="X31" s="193"/>
      <c r="Y31" s="193"/>
      <c r="Z31" s="64"/>
      <c r="AA31" s="73"/>
    </row>
    <row r="32" spans="1:27" ht="15.75" x14ac:dyDescent="0.25">
      <c r="A32" s="43"/>
      <c r="B32" s="72"/>
      <c r="C32" s="569"/>
      <c r="D32" s="570"/>
      <c r="E32" s="570"/>
      <c r="F32" s="570"/>
      <c r="G32" s="570"/>
      <c r="H32" s="570"/>
      <c r="I32" s="570"/>
      <c r="J32" s="570"/>
      <c r="K32" s="64"/>
      <c r="L32" s="73"/>
      <c r="N32" s="116"/>
      <c r="P32" s="43"/>
      <c r="Q32" s="72"/>
      <c r="R32" s="192"/>
      <c r="S32" s="193"/>
      <c r="T32" s="193"/>
      <c r="U32" s="193"/>
      <c r="V32" s="193"/>
      <c r="W32" s="193"/>
      <c r="X32" s="193"/>
      <c r="Y32" s="193"/>
      <c r="Z32" s="64"/>
      <c r="AA32" s="73"/>
    </row>
    <row r="33" spans="1:27" ht="15.75" x14ac:dyDescent="0.25">
      <c r="A33" s="43"/>
      <c r="B33" s="74"/>
      <c r="C33" s="75"/>
      <c r="D33" s="76"/>
      <c r="E33" s="77"/>
      <c r="F33" s="77"/>
      <c r="G33" s="77"/>
      <c r="H33" s="77"/>
      <c r="I33" s="77"/>
      <c r="J33" s="77"/>
      <c r="K33" s="78"/>
      <c r="L33" s="79"/>
      <c r="N33" s="565"/>
      <c r="P33" s="43"/>
      <c r="Q33" s="74"/>
      <c r="R33" s="75"/>
      <c r="S33" s="76"/>
      <c r="T33" s="77"/>
      <c r="U33" s="77"/>
      <c r="V33" s="77"/>
      <c r="W33" s="77"/>
      <c r="X33" s="77"/>
      <c r="Y33" s="77"/>
      <c r="Z33" s="78"/>
      <c r="AA33" s="79"/>
    </row>
    <row r="34" spans="1:27" ht="15.75" x14ac:dyDescent="0.25">
      <c r="A34" s="43"/>
      <c r="B34" s="74"/>
      <c r="C34" s="75"/>
      <c r="D34" s="76"/>
      <c r="E34" s="77"/>
      <c r="F34" s="77"/>
      <c r="G34" s="77"/>
      <c r="H34" s="77"/>
      <c r="I34" s="77"/>
      <c r="J34" s="77"/>
      <c r="K34" s="78"/>
      <c r="L34" s="79"/>
      <c r="N34" s="565"/>
      <c r="P34" s="43"/>
      <c r="Q34" s="74"/>
      <c r="R34" s="75"/>
      <c r="S34" s="76"/>
      <c r="T34" s="77"/>
      <c r="U34" s="77"/>
      <c r="V34" s="77"/>
      <c r="W34" s="77"/>
      <c r="X34" s="77"/>
      <c r="Y34" s="77"/>
      <c r="Z34" s="78"/>
      <c r="AA34" s="79"/>
    </row>
    <row r="35" spans="1:27" ht="15.75" x14ac:dyDescent="0.25">
      <c r="A35" s="43"/>
      <c r="B35" s="72"/>
      <c r="C35" s="75"/>
      <c r="D35" s="76"/>
      <c r="E35" s="77"/>
      <c r="F35" s="77"/>
      <c r="G35" s="77"/>
      <c r="H35" s="77"/>
      <c r="I35" s="77"/>
      <c r="J35" s="77"/>
      <c r="K35" s="78"/>
      <c r="L35" s="79"/>
      <c r="N35" s="565"/>
      <c r="P35" s="43"/>
      <c r="Q35" s="72"/>
      <c r="R35" s="75"/>
      <c r="S35" s="76"/>
      <c r="T35" s="77"/>
      <c r="U35" s="77"/>
      <c r="V35" s="77"/>
      <c r="W35" s="77"/>
      <c r="X35" s="77"/>
      <c r="Y35" s="77"/>
      <c r="Z35" s="78"/>
      <c r="AA35" s="79"/>
    </row>
    <row r="36" spans="1:27" ht="15.75" x14ac:dyDescent="0.25">
      <c r="A36" s="43"/>
      <c r="B36" s="74"/>
      <c r="C36" s="80"/>
      <c r="D36" s="81"/>
      <c r="E36" s="81"/>
      <c r="F36" s="81"/>
      <c r="G36" s="81"/>
      <c r="H36" s="81"/>
      <c r="I36" s="81"/>
      <c r="J36" s="81"/>
      <c r="K36" s="67"/>
      <c r="L36" s="70"/>
      <c r="N36" s="115"/>
      <c r="P36" s="43"/>
      <c r="Q36" s="74"/>
      <c r="R36" s="80"/>
      <c r="S36" s="81"/>
      <c r="T36" s="81"/>
      <c r="U36" s="81"/>
      <c r="V36" s="81"/>
      <c r="W36" s="81"/>
      <c r="X36" s="81"/>
      <c r="Y36" s="81"/>
      <c r="Z36" s="67"/>
      <c r="AA36" s="70"/>
    </row>
    <row r="37" spans="1:27" ht="15.75" x14ac:dyDescent="0.25">
      <c r="A37" s="43"/>
      <c r="B37" s="49"/>
      <c r="C37" s="569"/>
      <c r="D37" s="570"/>
      <c r="E37" s="570"/>
      <c r="F37" s="570"/>
      <c r="G37" s="570"/>
      <c r="H37" s="570"/>
      <c r="I37" s="570"/>
      <c r="J37" s="570"/>
      <c r="K37" s="64"/>
      <c r="L37" s="70"/>
      <c r="N37" s="115"/>
      <c r="P37" s="43"/>
      <c r="Q37" s="49"/>
      <c r="R37" s="192"/>
      <c r="S37" s="193"/>
      <c r="T37" s="193"/>
      <c r="U37" s="193"/>
      <c r="V37" s="193"/>
      <c r="W37" s="193"/>
      <c r="X37" s="193"/>
      <c r="Y37" s="193"/>
      <c r="Z37" s="64"/>
      <c r="AA37" s="70"/>
    </row>
    <row r="38" spans="1:27" ht="15.75" x14ac:dyDescent="0.25">
      <c r="A38" s="43"/>
      <c r="B38" s="53"/>
      <c r="C38" s="569"/>
      <c r="D38" s="570"/>
      <c r="E38" s="570"/>
      <c r="F38" s="570"/>
      <c r="G38" s="570"/>
      <c r="H38" s="570"/>
      <c r="I38" s="570"/>
      <c r="J38" s="570"/>
      <c r="K38" s="67"/>
      <c r="L38" s="70"/>
      <c r="N38" s="115"/>
      <c r="P38" s="43"/>
      <c r="Q38" s="53"/>
      <c r="R38" s="192"/>
      <c r="S38" s="193"/>
      <c r="T38" s="193"/>
      <c r="U38" s="193"/>
      <c r="V38" s="193"/>
      <c r="W38" s="193"/>
      <c r="X38" s="193"/>
      <c r="Y38" s="193"/>
      <c r="Z38" s="67"/>
      <c r="AA38" s="70"/>
    </row>
    <row r="39" spans="1:27" ht="15.75" x14ac:dyDescent="0.25">
      <c r="A39" s="43"/>
      <c r="B39" s="49"/>
      <c r="C39" s="567"/>
      <c r="D39" s="568"/>
      <c r="E39" s="568"/>
      <c r="F39" s="568"/>
      <c r="G39" s="568"/>
      <c r="H39" s="568"/>
      <c r="I39" s="568"/>
      <c r="J39" s="568"/>
      <c r="K39" s="64"/>
      <c r="L39" s="73"/>
      <c r="N39" s="116"/>
      <c r="P39" s="43"/>
      <c r="Q39" s="49"/>
      <c r="R39" s="190"/>
      <c r="S39" s="191"/>
      <c r="T39" s="191"/>
      <c r="U39" s="191"/>
      <c r="V39" s="191"/>
      <c r="W39" s="191"/>
      <c r="X39" s="191"/>
      <c r="Y39" s="191"/>
      <c r="Z39" s="64"/>
      <c r="AA39" s="73"/>
    </row>
    <row r="40" spans="1:27" ht="15.75" x14ac:dyDescent="0.25">
      <c r="A40" s="43"/>
      <c r="B40" s="49"/>
      <c r="C40" s="569"/>
      <c r="D40" s="570"/>
      <c r="E40" s="570"/>
      <c r="F40" s="570"/>
      <c r="G40" s="570"/>
      <c r="H40" s="570"/>
      <c r="I40" s="570"/>
      <c r="J40" s="570"/>
      <c r="K40" s="64"/>
      <c r="L40" s="73"/>
      <c r="N40" s="116"/>
      <c r="P40" s="43"/>
      <c r="Q40" s="49"/>
      <c r="R40" s="192"/>
      <c r="S40" s="193"/>
      <c r="T40" s="193"/>
      <c r="U40" s="193"/>
      <c r="V40" s="193"/>
      <c r="W40" s="193"/>
      <c r="X40" s="193"/>
      <c r="Y40" s="193"/>
      <c r="Z40" s="64"/>
      <c r="AA40" s="73"/>
    </row>
    <row r="41" spans="1:27" ht="15.75" x14ac:dyDescent="0.25">
      <c r="A41" s="43"/>
      <c r="B41" s="65"/>
      <c r="C41" s="567"/>
      <c r="D41" s="568"/>
      <c r="E41" s="568"/>
      <c r="F41" s="568"/>
      <c r="G41" s="568"/>
      <c r="H41" s="568"/>
      <c r="I41" s="568"/>
      <c r="J41" s="568"/>
      <c r="K41" s="64"/>
      <c r="L41" s="73"/>
      <c r="N41" s="116"/>
      <c r="P41" s="43"/>
      <c r="Q41" s="65"/>
      <c r="R41" s="190"/>
      <c r="S41" s="191"/>
      <c r="T41" s="191"/>
      <c r="U41" s="191"/>
      <c r="V41" s="191"/>
      <c r="W41" s="191"/>
      <c r="X41" s="191"/>
      <c r="Y41" s="191"/>
      <c r="Z41" s="64"/>
      <c r="AA41" s="73"/>
    </row>
    <row r="42" spans="1:27" ht="15.75" x14ac:dyDescent="0.25">
      <c r="A42" s="43"/>
      <c r="B42" s="49"/>
      <c r="C42" s="567"/>
      <c r="D42" s="568"/>
      <c r="E42" s="568"/>
      <c r="F42" s="568"/>
      <c r="G42" s="568"/>
      <c r="H42" s="568"/>
      <c r="I42" s="568"/>
      <c r="J42" s="568"/>
      <c r="K42" s="67"/>
      <c r="L42" s="70"/>
      <c r="N42" s="115"/>
      <c r="P42" s="43"/>
      <c r="Q42" s="49"/>
      <c r="R42" s="190"/>
      <c r="S42" s="191"/>
      <c r="T42" s="191"/>
      <c r="U42" s="191"/>
      <c r="V42" s="191"/>
      <c r="W42" s="191"/>
      <c r="X42" s="191"/>
      <c r="Y42" s="191"/>
      <c r="Z42" s="67"/>
      <c r="AA42" s="70"/>
    </row>
    <row r="43" spans="1:27" ht="15.75" x14ac:dyDescent="0.25">
      <c r="A43" s="43"/>
      <c r="B43" s="71"/>
      <c r="C43" s="567"/>
      <c r="D43" s="568"/>
      <c r="E43" s="568"/>
      <c r="F43" s="568"/>
      <c r="G43" s="568"/>
      <c r="H43" s="568"/>
      <c r="I43" s="568"/>
      <c r="J43" s="568"/>
      <c r="K43" s="67"/>
      <c r="L43" s="70"/>
      <c r="N43" s="115"/>
      <c r="P43" s="43"/>
      <c r="Q43" s="71"/>
      <c r="R43" s="190"/>
      <c r="S43" s="191"/>
      <c r="T43" s="191"/>
      <c r="U43" s="191"/>
      <c r="V43" s="191"/>
      <c r="W43" s="191"/>
      <c r="X43" s="191"/>
      <c r="Y43" s="191"/>
      <c r="Z43" s="67"/>
      <c r="AA43" s="70"/>
    </row>
    <row r="44" spans="1:27" ht="15.75" x14ac:dyDescent="0.25">
      <c r="A44" s="43"/>
      <c r="B44" s="49"/>
      <c r="C44" s="567"/>
      <c r="D44" s="568"/>
      <c r="E44" s="568"/>
      <c r="F44" s="568"/>
      <c r="G44" s="568"/>
      <c r="H44" s="568"/>
      <c r="I44" s="568"/>
      <c r="J44" s="568"/>
      <c r="K44" s="67"/>
      <c r="L44" s="70"/>
      <c r="N44" s="115"/>
      <c r="P44" s="43"/>
      <c r="Q44" s="49"/>
      <c r="R44" s="190"/>
      <c r="S44" s="191"/>
      <c r="T44" s="191"/>
      <c r="U44" s="191"/>
      <c r="V44" s="191"/>
      <c r="W44" s="191"/>
      <c r="X44" s="191"/>
      <c r="Y44" s="191"/>
      <c r="Z44" s="67"/>
      <c r="AA44" s="70"/>
    </row>
    <row r="45" spans="1:27" ht="15.75" x14ac:dyDescent="0.25">
      <c r="A45" s="43"/>
      <c r="B45" s="71"/>
      <c r="C45" s="567"/>
      <c r="D45" s="568"/>
      <c r="E45" s="568"/>
      <c r="F45" s="568"/>
      <c r="G45" s="568"/>
      <c r="H45" s="568"/>
      <c r="I45" s="568"/>
      <c r="J45" s="568"/>
      <c r="K45" s="67"/>
      <c r="L45" s="70"/>
      <c r="N45" s="115"/>
      <c r="P45" s="43"/>
      <c r="Q45" s="71"/>
      <c r="R45" s="190"/>
      <c r="S45" s="191"/>
      <c r="T45" s="191"/>
      <c r="U45" s="191"/>
      <c r="V45" s="191"/>
      <c r="W45" s="191"/>
      <c r="X45" s="191"/>
      <c r="Y45" s="191"/>
      <c r="Z45" s="67"/>
      <c r="AA45" s="70"/>
    </row>
    <row r="46" spans="1:27" ht="15.75" x14ac:dyDescent="0.25">
      <c r="A46" s="43"/>
      <c r="B46" s="71"/>
      <c r="C46" s="569"/>
      <c r="D46" s="570"/>
      <c r="E46" s="570"/>
      <c r="F46" s="570"/>
      <c r="G46" s="570"/>
      <c r="H46" s="570"/>
      <c r="I46" s="570"/>
      <c r="J46" s="570"/>
      <c r="K46" s="67"/>
      <c r="L46" s="70"/>
      <c r="N46" s="115"/>
      <c r="P46" s="43"/>
      <c r="Q46" s="71"/>
      <c r="R46" s="192"/>
      <c r="S46" s="193"/>
      <c r="T46" s="193"/>
      <c r="U46" s="193"/>
      <c r="V46" s="193"/>
      <c r="W46" s="193"/>
      <c r="X46" s="193"/>
      <c r="Y46" s="193"/>
      <c r="Z46" s="67"/>
      <c r="AA46" s="70"/>
    </row>
    <row r="47" spans="1:27" ht="15.75" x14ac:dyDescent="0.25">
      <c r="A47" s="43"/>
      <c r="B47" s="82"/>
      <c r="C47" s="567"/>
      <c r="D47" s="568"/>
      <c r="E47" s="568"/>
      <c r="F47" s="568"/>
      <c r="G47" s="568"/>
      <c r="H47" s="568"/>
      <c r="I47" s="568"/>
      <c r="J47" s="568"/>
      <c r="K47" s="64"/>
      <c r="L47" s="73"/>
      <c r="N47" s="116"/>
      <c r="P47" s="43"/>
      <c r="Q47" s="82"/>
      <c r="R47" s="190"/>
      <c r="S47" s="191"/>
      <c r="T47" s="191"/>
      <c r="U47" s="191"/>
      <c r="V47" s="191"/>
      <c r="W47" s="191"/>
      <c r="X47" s="191"/>
      <c r="Y47" s="191"/>
      <c r="Z47" s="64"/>
      <c r="AA47" s="73"/>
    </row>
    <row r="48" spans="1:27" ht="15.75" x14ac:dyDescent="0.25">
      <c r="A48" s="43"/>
      <c r="B48" s="82"/>
      <c r="C48" s="569"/>
      <c r="D48" s="570"/>
      <c r="E48" s="570"/>
      <c r="F48" s="570"/>
      <c r="G48" s="570"/>
      <c r="H48" s="570"/>
      <c r="I48" s="570"/>
      <c r="J48" s="570"/>
      <c r="K48" s="64"/>
      <c r="L48" s="73"/>
      <c r="N48" s="116"/>
      <c r="P48" s="43"/>
      <c r="Q48" s="82"/>
      <c r="R48" s="192"/>
      <c r="S48" s="193"/>
      <c r="T48" s="193"/>
      <c r="U48" s="193"/>
      <c r="V48" s="193"/>
      <c r="W48" s="193"/>
      <c r="X48" s="193"/>
      <c r="Y48" s="193"/>
      <c r="Z48" s="64"/>
      <c r="AA48" s="73"/>
    </row>
    <row r="49" spans="1:28" ht="15.75" x14ac:dyDescent="0.25">
      <c r="A49" s="43"/>
      <c r="B49" s="82"/>
      <c r="C49" s="567"/>
      <c r="D49" s="568"/>
      <c r="E49" s="568"/>
      <c r="F49" s="568"/>
      <c r="G49" s="568"/>
      <c r="H49" s="568"/>
      <c r="I49" s="568"/>
      <c r="J49" s="568"/>
      <c r="K49" s="64"/>
      <c r="L49" s="73"/>
      <c r="N49" s="116"/>
      <c r="P49" s="43"/>
      <c r="Q49" s="82"/>
      <c r="R49" s="190"/>
      <c r="S49" s="191"/>
      <c r="T49" s="191"/>
      <c r="U49" s="191"/>
      <c r="V49" s="191"/>
      <c r="W49" s="191"/>
      <c r="X49" s="191"/>
      <c r="Y49" s="191"/>
      <c r="Z49" s="64"/>
      <c r="AA49" s="73"/>
    </row>
    <row r="50" spans="1:28" ht="15.75" x14ac:dyDescent="0.25">
      <c r="A50" s="43"/>
      <c r="B50" s="82"/>
      <c r="C50" s="573"/>
      <c r="D50" s="574"/>
      <c r="E50" s="574"/>
      <c r="F50" s="574"/>
      <c r="G50" s="574"/>
      <c r="H50" s="574"/>
      <c r="I50" s="574"/>
      <c r="J50" s="574"/>
      <c r="K50" s="67"/>
      <c r="L50" s="70"/>
      <c r="N50" s="115"/>
      <c r="P50" s="43"/>
      <c r="Q50" s="82"/>
      <c r="R50" s="194"/>
      <c r="S50" s="195"/>
      <c r="T50" s="195"/>
      <c r="U50" s="195"/>
      <c r="V50" s="195"/>
      <c r="W50" s="195"/>
      <c r="X50" s="195"/>
      <c r="Y50" s="195"/>
      <c r="Z50" s="67"/>
      <c r="AA50" s="70"/>
    </row>
    <row r="51" spans="1:28" ht="15.75" x14ac:dyDescent="0.25">
      <c r="A51" s="43"/>
      <c r="B51" s="82"/>
      <c r="C51" s="571"/>
      <c r="D51" s="572"/>
      <c r="E51" s="572"/>
      <c r="F51" s="572"/>
      <c r="G51" s="572"/>
      <c r="H51" s="572"/>
      <c r="I51" s="572"/>
      <c r="J51" s="572"/>
      <c r="K51" s="83"/>
      <c r="L51" s="84"/>
      <c r="N51" s="115"/>
      <c r="P51" s="43"/>
      <c r="Q51" s="82"/>
      <c r="R51" s="196"/>
      <c r="S51" s="197"/>
      <c r="T51" s="197"/>
      <c r="U51" s="197"/>
      <c r="V51" s="197"/>
      <c r="W51" s="197"/>
      <c r="X51" s="197"/>
      <c r="Y51" s="197"/>
      <c r="Z51" s="83"/>
      <c r="AA51" s="84"/>
    </row>
    <row r="52" spans="1:28" ht="16.5" thickBot="1" x14ac:dyDescent="0.3">
      <c r="A52" s="43"/>
      <c r="B52" s="82"/>
      <c r="C52" s="85"/>
      <c r="D52" s="86"/>
      <c r="E52" s="86"/>
      <c r="F52" s="86"/>
      <c r="G52" s="87"/>
      <c r="H52" s="87"/>
      <c r="I52" s="87"/>
      <c r="J52" s="87"/>
      <c r="K52" s="87"/>
      <c r="L52" s="88"/>
      <c r="N52" s="50"/>
      <c r="P52" s="43"/>
      <c r="Q52" s="82"/>
      <c r="R52" s="85"/>
      <c r="S52" s="86"/>
      <c r="T52" s="86"/>
      <c r="U52" s="86"/>
      <c r="V52" s="87"/>
      <c r="W52" s="87"/>
      <c r="X52" s="87"/>
      <c r="Y52" s="87"/>
      <c r="Z52" s="87"/>
      <c r="AA52" s="88"/>
    </row>
    <row r="53" spans="1:28" ht="16.5" thickBot="1" x14ac:dyDescent="0.3">
      <c r="A53" s="43"/>
      <c r="B53" s="82"/>
      <c r="C53" s="89"/>
      <c r="D53" s="563"/>
      <c r="E53" s="563"/>
      <c r="F53" s="563"/>
      <c r="G53" s="565"/>
      <c r="H53" s="565"/>
      <c r="I53" s="932" t="s">
        <v>32</v>
      </c>
      <c r="J53" s="932"/>
      <c r="K53" s="1025">
        <f>SUM(L13:L51)</f>
        <v>3262000</v>
      </c>
      <c r="L53" s="1026"/>
      <c r="N53" s="582"/>
      <c r="P53" s="43"/>
      <c r="Q53" s="82"/>
      <c r="R53" s="89"/>
      <c r="S53" s="184"/>
      <c r="T53" s="184"/>
      <c r="U53" s="184"/>
      <c r="V53" s="188"/>
      <c r="W53" s="188"/>
      <c r="X53" s="932" t="s">
        <v>32</v>
      </c>
      <c r="Y53" s="932"/>
      <c r="Z53" s="933">
        <f>SUM(AA13:AA51)</f>
        <v>2300000</v>
      </c>
      <c r="AA53" s="934"/>
    </row>
    <row r="54" spans="1:28" ht="15.75" x14ac:dyDescent="0.25">
      <c r="A54" s="43"/>
      <c r="B54" s="82"/>
      <c r="C54" s="935"/>
      <c r="D54" s="936"/>
      <c r="E54" s="936"/>
      <c r="F54" s="936"/>
      <c r="G54" s="936"/>
      <c r="H54" s="936"/>
      <c r="I54" s="936"/>
      <c r="J54" s="936"/>
      <c r="K54" s="936"/>
      <c r="L54" s="937"/>
      <c r="N54" s="563"/>
      <c r="P54" s="43"/>
      <c r="Q54" s="82"/>
      <c r="R54" s="935"/>
      <c r="S54" s="936"/>
      <c r="T54" s="936"/>
      <c r="U54" s="936"/>
      <c r="V54" s="936"/>
      <c r="W54" s="936"/>
      <c r="X54" s="936"/>
      <c r="Y54" s="936"/>
      <c r="Z54" s="936"/>
      <c r="AA54" s="937"/>
    </row>
    <row r="55" spans="1:28" ht="16.5" thickBot="1" x14ac:dyDescent="0.3">
      <c r="A55" s="47"/>
      <c r="B55" s="90"/>
      <c r="C55" s="1027" t="s">
        <v>150</v>
      </c>
      <c r="D55" s="1028"/>
      <c r="E55" s="1028"/>
      <c r="F55" s="1028"/>
      <c r="G55" s="1028"/>
      <c r="H55" s="1028"/>
      <c r="I55" s="1028"/>
      <c r="J55" s="1028"/>
      <c r="K55" s="1028"/>
      <c r="L55" s="1029"/>
      <c r="N55" s="583"/>
      <c r="P55" s="47"/>
      <c r="Q55" s="90"/>
      <c r="R55" s="1027" t="s">
        <v>150</v>
      </c>
      <c r="S55" s="1028"/>
      <c r="T55" s="1028"/>
      <c r="U55" s="1028"/>
      <c r="V55" s="1028"/>
      <c r="W55" s="1028"/>
      <c r="X55" s="1028"/>
      <c r="Y55" s="1028"/>
      <c r="Z55" s="1028"/>
      <c r="AA55" s="1029"/>
    </row>
    <row r="57" spans="1:28" ht="15" x14ac:dyDescent="0.25">
      <c r="P57" s="1" t="s">
        <v>223</v>
      </c>
    </row>
    <row r="58" spans="1:28" ht="15" x14ac:dyDescent="0.25">
      <c r="B58" s="3" t="s">
        <v>345</v>
      </c>
      <c r="P58" s="1" t="s">
        <v>256</v>
      </c>
    </row>
    <row r="59" spans="1:28" ht="15" x14ac:dyDescent="0.25">
      <c r="N59" s="109"/>
      <c r="P59" s="1" t="s">
        <v>259</v>
      </c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9"/>
      <c r="AB59" s="48"/>
    </row>
    <row r="60" spans="1:28" ht="15" x14ac:dyDescent="0.25">
      <c r="N60" s="109"/>
      <c r="P60" s="1" t="s">
        <v>276</v>
      </c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9"/>
      <c r="AB60" s="48"/>
    </row>
  </sheetData>
  <mergeCells count="21">
    <mergeCell ref="I53:J53"/>
    <mergeCell ref="K53:L53"/>
    <mergeCell ref="C54:L54"/>
    <mergeCell ref="C55:L55"/>
    <mergeCell ref="R10:Y11"/>
    <mergeCell ref="C10:J11"/>
    <mergeCell ref="M14:N14"/>
    <mergeCell ref="X53:Y53"/>
    <mergeCell ref="A5:B5"/>
    <mergeCell ref="A6:B6"/>
    <mergeCell ref="C6:G6"/>
    <mergeCell ref="A8:C8"/>
    <mergeCell ref="F8:G8"/>
    <mergeCell ref="Z53:AA53"/>
    <mergeCell ref="R54:AA54"/>
    <mergeCell ref="R55:AA55"/>
    <mergeCell ref="P5:Q5"/>
    <mergeCell ref="P6:Q6"/>
    <mergeCell ref="R6:V6"/>
    <mergeCell ref="P8:R8"/>
    <mergeCell ref="U8:V8"/>
  </mergeCells>
  <pageMargins left="0.70866141732283472" right="0.70866141732283472" top="0.78740157480314965" bottom="0.78740157480314965" header="0.31496062992125984" footer="0.31496062992125984"/>
  <pageSetup paperSize="9" scale="4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4</vt:i4>
      </vt:variant>
    </vt:vector>
  </HeadingPairs>
  <TitlesOfParts>
    <vt:vector size="17" baseType="lpstr">
      <vt:lpstr>145_ENE_fasáda M10</vt:lpstr>
      <vt:lpstr>Protipož. dveře a vrata</vt:lpstr>
      <vt:lpstr>149_PaB_ budova Ry62a</vt:lpstr>
      <vt:lpstr>150_PaB_ budova Ry172</vt:lpstr>
      <vt:lpstr>151_NCL_budova E7</vt:lpstr>
      <vt:lpstr>152_NCL_budova B16</vt:lpstr>
      <vt:lpstr>153_NCL_budova E8</vt:lpstr>
      <vt:lpstr>154_NCL_budova E1</vt:lpstr>
      <vt:lpstr>155_NCL_budova B10</vt:lpstr>
      <vt:lpstr>156_NCL_budova B14</vt:lpstr>
      <vt:lpstr>157_NCL_budova B56</vt:lpstr>
      <vt:lpstr>158_NCL_budova F 5</vt:lpstr>
      <vt:lpstr>159_NCL_holendr č. 11</vt:lpstr>
      <vt:lpstr>'Protipož. dveře a vrata'!Názvy_tisku</vt:lpstr>
      <vt:lpstr>'149_PaB_ budova Ry62a'!Oblast_tisku</vt:lpstr>
      <vt:lpstr>'150_PaB_ budova Ry172'!Oblast_tisku</vt:lpstr>
      <vt:lpstr>'Protipož. dveře a vrata'!Oblast_tisku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Vodickova Alena</dc:creator>
  <cp:lastModifiedBy>Sýkora Pavel</cp:lastModifiedBy>
  <cp:lastPrinted>2024-02-08T08:30:59Z</cp:lastPrinted>
  <dcterms:created xsi:type="dcterms:W3CDTF">2018-10-25T05:57:04Z</dcterms:created>
  <dcterms:modified xsi:type="dcterms:W3CDTF">2026-10-15T08:25:14Z</dcterms:modified>
</cp:coreProperties>
</file>